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33"/>
  </bookViews>
  <sheets>
    <sheet name="070300化学" sheetId="1" r:id="rId1"/>
    <sheet name="081700化学工程与技术" sheetId="2" r:id="rId2"/>
    <sheet name="0817J1  能源化学工程" sheetId="4" r:id="rId3"/>
    <sheet name="085600材料与化工" sheetId="5" r:id="rId4"/>
    <sheet name="085600材料与化工 (士兵计划)" sheetId="6" r:id="rId5"/>
    <sheet name="085700资源与环境" sheetId="3" r:id="rId6"/>
  </sheets>
  <definedNames>
    <definedName name="_xlnm._FilterDatabase" localSheetId="0" hidden="1">'070300化学'!$A$3:$O$3</definedName>
    <definedName name="_xlnm._FilterDatabase" localSheetId="1" hidden="1">'081700化学工程与技术'!$A$3:$O$3</definedName>
    <definedName name="_xlnm._FilterDatabase" localSheetId="2" hidden="1">'0817J1  能源化学工程'!$A$3:$O$3</definedName>
    <definedName name="_xlnm._FilterDatabase" localSheetId="3" hidden="1">'085600材料与化工'!$A$3:$O$3</definedName>
    <definedName name="_xlnm._FilterDatabase" localSheetId="5" hidden="1">'085700资源与环境'!$A$3:$O$3</definedName>
    <definedName name="_xlnm.Print_Titles" localSheetId="0">'070300化学'!$3:$3</definedName>
    <definedName name="_xlnm.Print_Titles" localSheetId="1">'081700化学工程与技术'!$3:$3</definedName>
    <definedName name="_xlnm.Print_Titles" localSheetId="2">'0817J1  能源化学工程'!$3:$3</definedName>
    <definedName name="_xlnm.Print_Titles" localSheetId="3">'085600材料与化工'!$3:$3</definedName>
    <definedName name="_xlnm.Print_Titles" localSheetId="5">'085700资源与环境'!$3:$3</definedName>
    <definedName name="_xlnm._FilterDatabase" localSheetId="4" hidden="1">'085600材料与化工 (士兵计划)'!$A$3:$O$3</definedName>
    <definedName name="_xlnm.Print_Titles" localSheetId="4">'085600材料与化工 (士兵计划)'!$3:$3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<sst xmlns="http://schemas.openxmlformats.org/spreadsheetml/2006/main" count="991" uniqueCount="300">
  <si>
    <r>
      <rPr>
        <b/>
        <sz val="16"/>
        <rFont val="仿宋_GB2312"/>
        <charset val="134"/>
      </rPr>
      <t>江苏科技大学</t>
    </r>
    <r>
      <rPr>
        <b/>
        <u/>
        <sz val="16"/>
        <rFont val="仿宋_GB2312"/>
        <charset val="134"/>
      </rPr>
      <t xml:space="preserve"> 环境与化学工程学院 </t>
    </r>
    <r>
      <rPr>
        <b/>
        <sz val="16"/>
        <rFont val="仿宋_GB2312"/>
        <charset val="134"/>
      </rPr>
      <t>2026年硕士研究生复试拟录取名单公示（调剂）</t>
    </r>
  </si>
  <si>
    <t xml:space="preserve">学院（章）：环境与化学工程学院             专业代码：070300         专业名称：化学           </t>
  </si>
  <si>
    <t>生源类别（一志愿或调剂）</t>
  </si>
  <si>
    <t>复试专业         代码</t>
  </si>
  <si>
    <t>复试专业         名称</t>
  </si>
  <si>
    <t>报考学习方式</t>
  </si>
  <si>
    <t>姓名</t>
  </si>
  <si>
    <t>考生编号</t>
  </si>
  <si>
    <t>A
初试总成绩（含加分）</t>
  </si>
  <si>
    <t>B
专业课考试（考核）成绩</t>
  </si>
  <si>
    <t>C
口语听力总成绩</t>
  </si>
  <si>
    <t>D
专业知识面试成绩</t>
  </si>
  <si>
    <t>（B+C+D)
复试总成绩
（保留至小数点后1位）</t>
  </si>
  <si>
    <r>
      <rPr>
        <b/>
        <sz val="9"/>
        <rFont val="黑体"/>
        <charset val="134"/>
      </rPr>
      <t xml:space="preserve">综合成绩
（保留至小数点后2位小数）
</t>
    </r>
    <r>
      <rPr>
        <sz val="9"/>
        <rFont val="黑体"/>
        <charset val="134"/>
      </rPr>
      <t>综合成绩=初试成绩*70%+复试总成绩*30%</t>
    </r>
  </si>
  <si>
    <t>综合成绩排名</t>
  </si>
  <si>
    <t>是否拟录取</t>
  </si>
  <si>
    <t>备注</t>
  </si>
  <si>
    <t>调剂</t>
  </si>
  <si>
    <t>070300</t>
  </si>
  <si>
    <t>化学</t>
  </si>
  <si>
    <t>全日制</t>
  </si>
  <si>
    <t>葛炜民</t>
  </si>
  <si>
    <t>144306035000045</t>
  </si>
  <si>
    <t>1</t>
  </si>
  <si>
    <t>拟录取</t>
  </si>
  <si>
    <t>颜迪</t>
  </si>
  <si>
    <t>102856210009287</t>
  </si>
  <si>
    <t>2</t>
  </si>
  <si>
    <t>曹正涛</t>
  </si>
  <si>
    <t>104036070300272</t>
  </si>
  <si>
    <t>3</t>
  </si>
  <si>
    <t>张煌灵</t>
  </si>
  <si>
    <t>103196361511112</t>
  </si>
  <si>
    <t>4</t>
  </si>
  <si>
    <t>郑松卓</t>
  </si>
  <si>
    <t>102516000004457</t>
  </si>
  <si>
    <t>5</t>
  </si>
  <si>
    <t>夏朝阳</t>
  </si>
  <si>
    <t>102876210613950</t>
  </si>
  <si>
    <t>6</t>
  </si>
  <si>
    <t>石召</t>
  </si>
  <si>
    <t>100106350604851</t>
  </si>
  <si>
    <t>7</t>
  </si>
  <si>
    <t>胡文扬</t>
  </si>
  <si>
    <t>102916212208750</t>
  </si>
  <si>
    <t>8</t>
  </si>
  <si>
    <t>赵青云</t>
  </si>
  <si>
    <t>102916212208845</t>
  </si>
  <si>
    <t>9</t>
  </si>
  <si>
    <t>谢惠敏</t>
  </si>
  <si>
    <t>102516000004450</t>
  </si>
  <si>
    <t>10</t>
  </si>
  <si>
    <t>递补1</t>
  </si>
  <si>
    <t>刘丹</t>
  </si>
  <si>
    <t>104596414101762</t>
  </si>
  <si>
    <t>11</t>
  </si>
  <si>
    <t>递补2</t>
  </si>
  <si>
    <t>张奥</t>
  </si>
  <si>
    <t>103196322407102</t>
  </si>
  <si>
    <t>12</t>
  </si>
  <si>
    <t>递补3</t>
  </si>
  <si>
    <t>张颖</t>
  </si>
  <si>
    <t>102916212208739</t>
  </si>
  <si>
    <t>13</t>
  </si>
  <si>
    <t>递补4</t>
  </si>
  <si>
    <t>2026年4月8 日</t>
  </si>
  <si>
    <t xml:space="preserve">学院（章）：环境与化学工程学院             专业代码：081700        专业名称：化学工程与技术                   </t>
  </si>
  <si>
    <t>081700</t>
  </si>
  <si>
    <t>化学工程与技术</t>
  </si>
  <si>
    <t>曾伟</t>
  </si>
  <si>
    <t>104036085600966</t>
  </si>
  <si>
    <t>丁浩文</t>
  </si>
  <si>
    <t>102516000005448</t>
  </si>
  <si>
    <t>江舟</t>
  </si>
  <si>
    <t>102946213206130</t>
  </si>
  <si>
    <t>郭一帆</t>
  </si>
  <si>
    <t>102556260002669</t>
  </si>
  <si>
    <t>王路路</t>
  </si>
  <si>
    <t>103376210010959</t>
  </si>
  <si>
    <t>黄林青</t>
  </si>
  <si>
    <t>103596210007112</t>
  </si>
  <si>
    <t>张京</t>
  </si>
  <si>
    <t>103596210007403</t>
  </si>
  <si>
    <t>陈念</t>
  </si>
  <si>
    <t>103586210008053</t>
  </si>
  <si>
    <t>袁秀</t>
  </si>
  <si>
    <t>102956213507466</t>
  </si>
  <si>
    <t>苏天宇</t>
  </si>
  <si>
    <t>103376210004771</t>
  </si>
  <si>
    <t>崔茹颖</t>
  </si>
  <si>
    <t>102886500010276</t>
  </si>
  <si>
    <t>翁佳炜</t>
  </si>
  <si>
    <t>103866211312825</t>
  </si>
  <si>
    <t>邱奇涛</t>
  </si>
  <si>
    <t>103376210000972</t>
  </si>
  <si>
    <t>14</t>
  </si>
  <si>
    <t>潘梦园</t>
  </si>
  <si>
    <t>102556260004776</t>
  </si>
  <si>
    <t>15</t>
  </si>
  <si>
    <t>雷文哲</t>
  </si>
  <si>
    <t>106976611602614</t>
  </si>
  <si>
    <t>16</t>
  </si>
  <si>
    <t>何仁茂</t>
  </si>
  <si>
    <t>102906210411812</t>
  </si>
  <si>
    <t>17</t>
  </si>
  <si>
    <t>王昊</t>
  </si>
  <si>
    <t>103376210000795</t>
  </si>
  <si>
    <t>18</t>
  </si>
  <si>
    <t>刘崇金</t>
  </si>
  <si>
    <t>106976652408309</t>
  </si>
  <si>
    <t>19</t>
  </si>
  <si>
    <t>柳鸿飞</t>
  </si>
  <si>
    <t>100056321607304</t>
  </si>
  <si>
    <t>20</t>
  </si>
  <si>
    <t>张佳怡</t>
  </si>
  <si>
    <t>102856210010714</t>
  </si>
  <si>
    <t>21</t>
  </si>
  <si>
    <t>陈曦</t>
  </si>
  <si>
    <t>102956210603659</t>
  </si>
  <si>
    <t>22</t>
  </si>
  <si>
    <t>递补5</t>
  </si>
  <si>
    <t xml:space="preserve">学院（章）：环境与化学工程学院             专业代码：0817J1       专业名称：能源化学工程                   </t>
  </si>
  <si>
    <t>0817J1</t>
  </si>
  <si>
    <t>能源化学工程</t>
  </si>
  <si>
    <t>李晓峰</t>
  </si>
  <si>
    <t>104596141300231</t>
  </si>
  <si>
    <t>屈帅</t>
  </si>
  <si>
    <t>100806180309392</t>
  </si>
  <si>
    <t xml:space="preserve">学院（章）：环境与化学工程学院             专业代码：085600       专业名称：材料与化工                   </t>
  </si>
  <si>
    <t>085600</t>
  </si>
  <si>
    <t>材料与化工</t>
  </si>
  <si>
    <t>王涛</t>
  </si>
  <si>
    <t>102856210007938</t>
  </si>
  <si>
    <t>吴坤</t>
  </si>
  <si>
    <t>103196322306843</t>
  </si>
  <si>
    <t>成捷</t>
  </si>
  <si>
    <t>102886500011988</t>
  </si>
  <si>
    <t>丁斌</t>
  </si>
  <si>
    <t>102516000003423</t>
  </si>
  <si>
    <t>蒋文旗</t>
  </si>
  <si>
    <t>104036085600948</t>
  </si>
  <si>
    <t>付冉丽</t>
  </si>
  <si>
    <t>101126202610011</t>
  </si>
  <si>
    <t>姚蓉蓉</t>
  </si>
  <si>
    <t>102956210606403</t>
  </si>
  <si>
    <t>相恒康</t>
  </si>
  <si>
    <t>102906211806955</t>
  </si>
  <si>
    <t>金冰雨</t>
  </si>
  <si>
    <t>100586130400151</t>
  </si>
  <si>
    <t>武铄</t>
  </si>
  <si>
    <t>104256540005549</t>
  </si>
  <si>
    <t>程信瑞</t>
  </si>
  <si>
    <t>104866203101411</t>
  </si>
  <si>
    <t>陈洋洋</t>
  </si>
  <si>
    <t>102856210010608</t>
  </si>
  <si>
    <t>樊晓亚</t>
  </si>
  <si>
    <t>101456000010104</t>
  </si>
  <si>
    <t>郭婷婷</t>
  </si>
  <si>
    <t>104596411103611</t>
  </si>
  <si>
    <t>刘琴</t>
  </si>
  <si>
    <t>102946210507637</t>
  </si>
  <si>
    <t>李玉雪</t>
  </si>
  <si>
    <t>104596410404301</t>
  </si>
  <si>
    <t>朱成涛</t>
  </si>
  <si>
    <t>103376210010240</t>
  </si>
  <si>
    <t>王子健</t>
  </si>
  <si>
    <t>101516000007394</t>
  </si>
  <si>
    <t>燕欣怡</t>
  </si>
  <si>
    <t>102886500010316</t>
  </si>
  <si>
    <t>牛翔</t>
  </si>
  <si>
    <t>102916210301000</t>
  </si>
  <si>
    <t>赵新渤</t>
  </si>
  <si>
    <t>104596131100171</t>
  </si>
  <si>
    <t>姚杭</t>
  </si>
  <si>
    <t>102846212423330</t>
  </si>
  <si>
    <t>23</t>
  </si>
  <si>
    <t>陈文杰</t>
  </si>
  <si>
    <t>102906211806948</t>
  </si>
  <si>
    <t>24</t>
  </si>
  <si>
    <t>束祖洋</t>
  </si>
  <si>
    <t>100806180309391</t>
  </si>
  <si>
    <t>25</t>
  </si>
  <si>
    <t>陆海芯</t>
  </si>
  <si>
    <t>103006210807080</t>
  </si>
  <si>
    <t>26</t>
  </si>
  <si>
    <t>张静一</t>
  </si>
  <si>
    <t>100806180309091</t>
  </si>
  <si>
    <t>27</t>
  </si>
  <si>
    <t>韩世俊</t>
  </si>
  <si>
    <t>102916210402345</t>
  </si>
  <si>
    <t>28</t>
  </si>
  <si>
    <t>乐佳星</t>
  </si>
  <si>
    <t>100226361404779</t>
  </si>
  <si>
    <t>29</t>
  </si>
  <si>
    <t>张子健</t>
  </si>
  <si>
    <t>104976300309847</t>
  </si>
  <si>
    <t>30</t>
  </si>
  <si>
    <t>陈语</t>
  </si>
  <si>
    <t>114146111641779</t>
  </si>
  <si>
    <t>31</t>
  </si>
  <si>
    <t>武慧敏</t>
  </si>
  <si>
    <t>102846212411061</t>
  </si>
  <si>
    <t>32</t>
  </si>
  <si>
    <t>刘翰林</t>
  </si>
  <si>
    <t>102556260007115</t>
  </si>
  <si>
    <t>33</t>
  </si>
  <si>
    <t>李晨晨</t>
  </si>
  <si>
    <t>103196340308906</t>
  </si>
  <si>
    <t>34</t>
  </si>
  <si>
    <t>唐博宇</t>
  </si>
  <si>
    <t>102916210402290</t>
  </si>
  <si>
    <t>35</t>
  </si>
  <si>
    <t>连豪</t>
  </si>
  <si>
    <t>102886500012100</t>
  </si>
  <si>
    <t>36</t>
  </si>
  <si>
    <t>马铭泽</t>
  </si>
  <si>
    <t>103076210309091</t>
  </si>
  <si>
    <t>37</t>
  </si>
  <si>
    <t>王若涵</t>
  </si>
  <si>
    <t>102906210411049</t>
  </si>
  <si>
    <t>38</t>
  </si>
  <si>
    <t>王玉秀</t>
  </si>
  <si>
    <t>103376210002323</t>
  </si>
  <si>
    <t>39</t>
  </si>
  <si>
    <t>宋晨曦</t>
  </si>
  <si>
    <t>103196142400986</t>
  </si>
  <si>
    <t>40</t>
  </si>
  <si>
    <t>狄德鑫</t>
  </si>
  <si>
    <t>102886500010795</t>
  </si>
  <si>
    <t>41</t>
  </si>
  <si>
    <t>李青保</t>
  </si>
  <si>
    <t>102906210404399</t>
  </si>
  <si>
    <t>42</t>
  </si>
  <si>
    <t>万宇星</t>
  </si>
  <si>
    <t>102916210301003</t>
  </si>
  <si>
    <t>43</t>
  </si>
  <si>
    <t>何锦鹏</t>
  </si>
  <si>
    <t>102916210402213</t>
  </si>
  <si>
    <t>44</t>
  </si>
  <si>
    <t>李永松</t>
  </si>
  <si>
    <t>102916210402348</t>
  </si>
  <si>
    <t>45</t>
  </si>
  <si>
    <t>包晗</t>
  </si>
  <si>
    <t>102916210402024</t>
  </si>
  <si>
    <t>46</t>
  </si>
  <si>
    <t>47</t>
  </si>
  <si>
    <t>白芸佳</t>
  </si>
  <si>
    <t>100056131704394</t>
  </si>
  <si>
    <t>48</t>
  </si>
  <si>
    <t>赵晨博</t>
  </si>
  <si>
    <t>102916210401923</t>
  </si>
  <si>
    <t>49</t>
  </si>
  <si>
    <t>吕文斌</t>
  </si>
  <si>
    <t>107016321205905</t>
  </si>
  <si>
    <t>50</t>
  </si>
  <si>
    <t>陈倩</t>
  </si>
  <si>
    <t>102876210601656</t>
  </si>
  <si>
    <t>51</t>
  </si>
  <si>
    <t xml:space="preserve">学院（章）：环境与化学工程学院             专业代码：085600       专业名称：材料与化工（士兵计划）                   </t>
  </si>
  <si>
    <t>吴庆凯</t>
  </si>
  <si>
    <t>100106371406122</t>
  </si>
  <si>
    <t xml:space="preserve">退役大学生计划 </t>
  </si>
  <si>
    <t>徐怡华</t>
  </si>
  <si>
    <t>102516000004160</t>
  </si>
  <si>
    <t>退役大学生计划</t>
  </si>
  <si>
    <t>张雨</t>
  </si>
  <si>
    <t>100576062120990</t>
  </si>
  <si>
    <t xml:space="preserve">学院（章）：环境与化学工程学院             专业代码：085700         专业名称：资源与环境                      </t>
  </si>
  <si>
    <t>085700</t>
  </si>
  <si>
    <t>资源与环境</t>
  </si>
  <si>
    <t>贺爽</t>
  </si>
  <si>
    <t>102946210500580</t>
  </si>
  <si>
    <t>孔子雨</t>
  </si>
  <si>
    <t>103196324207538</t>
  </si>
  <si>
    <t>闫秀慧</t>
  </si>
  <si>
    <t>107106141304362</t>
  </si>
  <si>
    <t>王悦颖</t>
  </si>
  <si>
    <t>102946210506084</t>
  </si>
  <si>
    <t>殷佳静</t>
  </si>
  <si>
    <t>103196321805544</t>
  </si>
  <si>
    <t>任干</t>
  </si>
  <si>
    <t>102866321306855</t>
  </si>
  <si>
    <t>熊晨</t>
  </si>
  <si>
    <t>103196360810963</t>
  </si>
  <si>
    <t>吴野</t>
  </si>
  <si>
    <t>102946213303987</t>
  </si>
  <si>
    <t>黄士卿</t>
  </si>
  <si>
    <t>102956213507462</t>
  </si>
  <si>
    <t>白沐儿</t>
  </si>
  <si>
    <t>103006210803974</t>
  </si>
  <si>
    <t>陆杨裕</t>
  </si>
  <si>
    <t>103006210806762</t>
  </si>
  <si>
    <t>徐芊姿</t>
  </si>
  <si>
    <t>103196324207542</t>
  </si>
  <si>
    <t>叶雨阳</t>
  </si>
  <si>
    <t>103006210806355</t>
  </si>
  <si>
    <t>倪云霄</t>
  </si>
  <si>
    <t>103006210803996</t>
  </si>
  <si>
    <t>赵琦</t>
  </si>
  <si>
    <t>100056141305839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</si>
</sst>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2">
    <font>
      <sz val="12"/>
      <name val="宋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9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SimSun-ExtB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黑体"/>
      <charset val="134"/>
    </font>
    <font>
      <b/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workbookViewId="0">
      <selection activeCell="Q14" sqref="Q14"/>
    </sheetView>
  </sheetViews>
  <sheetFormatPr defaultColWidth="8.625" defaultRowHeight="14.25"/>
  <cols>
    <col min="1" max="1" width="11.375" style="2" customWidth="1"/>
    <col min="2" max="2" width="7.375" style="2" customWidth="1"/>
    <col min="3" max="3" width="8.875" style="2" customWidth="1"/>
    <col min="4" max="4" width="8.5" style="2" customWidth="1"/>
    <col min="5" max="5" width="16.625" style="2" customWidth="1"/>
    <col min="6" max="6" width="17.375" style="2" customWidth="1"/>
    <col min="7" max="7" width="7.75" style="3" customWidth="1"/>
    <col min="8" max="9" width="7.75" style="4" customWidth="1"/>
    <col min="10" max="10" width="9" style="4" customWidth="1"/>
    <col min="11" max="11" width="12.25" style="4" customWidth="1"/>
    <col min="12" max="12" width="10.75" style="4" customWidth="1"/>
    <col min="13" max="13" width="6.75" style="5" customWidth="1"/>
    <col min="14" max="14" width="9.25" style="2" customWidth="1"/>
    <col min="15" max="15" width="9.25" style="5" customWidth="1"/>
    <col min="16" max="16384" width="8.625" style="3"/>
  </cols>
  <sheetData>
    <row r="1" s="3" customFormat="1" ht="42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42" customHeight="1" spans="1:15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7"/>
      <c r="O2" s="8"/>
    </row>
    <row r="3" s="1" customFormat="1" ht="93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9" t="s">
        <v>15</v>
      </c>
      <c r="O3" s="9" t="s">
        <v>16</v>
      </c>
    </row>
    <row r="4" ht="30" customHeight="1" spans="1:15">
      <c r="A4" s="11" t="s">
        <v>17</v>
      </c>
      <c r="B4" s="11" t="s">
        <v>18</v>
      </c>
      <c r="C4" s="11" t="s">
        <v>19</v>
      </c>
      <c r="D4" s="11" t="s">
        <v>20</v>
      </c>
      <c r="E4" s="12" t="s">
        <v>21</v>
      </c>
      <c r="F4" s="12" t="s">
        <v>22</v>
      </c>
      <c r="G4" s="12">
        <v>364</v>
      </c>
      <c r="H4" s="19">
        <v>135</v>
      </c>
      <c r="I4" s="14">
        <v>43</v>
      </c>
      <c r="J4" s="14">
        <v>90</v>
      </c>
      <c r="K4" s="15">
        <f t="shared" ref="K4:K16" si="0">H4+I4+J4</f>
        <v>268</v>
      </c>
      <c r="L4" s="16">
        <f t="shared" ref="L4:L16" si="1">G4*0.7+K4*0.3</f>
        <v>335.2</v>
      </c>
      <c r="M4" s="11" t="s">
        <v>23</v>
      </c>
      <c r="N4" s="11" t="s">
        <v>24</v>
      </c>
      <c r="O4" s="11"/>
    </row>
    <row r="5" ht="30" customHeight="1" spans="1:15">
      <c r="A5" s="11" t="s">
        <v>17</v>
      </c>
      <c r="B5" s="11" t="s">
        <v>18</v>
      </c>
      <c r="C5" s="11" t="s">
        <v>19</v>
      </c>
      <c r="D5" s="11" t="s">
        <v>20</v>
      </c>
      <c r="E5" s="12" t="s">
        <v>25</v>
      </c>
      <c r="F5" s="12" t="s">
        <v>26</v>
      </c>
      <c r="G5" s="12">
        <v>348</v>
      </c>
      <c r="H5" s="19">
        <v>130</v>
      </c>
      <c r="I5" s="14">
        <v>44</v>
      </c>
      <c r="J5" s="14">
        <v>92</v>
      </c>
      <c r="K5" s="15">
        <f t="shared" si="0"/>
        <v>266</v>
      </c>
      <c r="L5" s="16">
        <f t="shared" si="1"/>
        <v>323.4</v>
      </c>
      <c r="M5" s="11" t="s">
        <v>27</v>
      </c>
      <c r="N5" s="11" t="s">
        <v>24</v>
      </c>
      <c r="O5" s="11"/>
    </row>
    <row r="6" ht="30" customHeight="1" spans="1:15">
      <c r="A6" s="11" t="s">
        <v>17</v>
      </c>
      <c r="B6" s="11" t="s">
        <v>18</v>
      </c>
      <c r="C6" s="11" t="s">
        <v>19</v>
      </c>
      <c r="D6" s="11" t="s">
        <v>20</v>
      </c>
      <c r="E6" s="12" t="s">
        <v>28</v>
      </c>
      <c r="F6" s="12" t="s">
        <v>29</v>
      </c>
      <c r="G6" s="12">
        <v>342</v>
      </c>
      <c r="H6" s="20">
        <v>137</v>
      </c>
      <c r="I6" s="20">
        <v>44</v>
      </c>
      <c r="J6" s="20">
        <v>85</v>
      </c>
      <c r="K6" s="15">
        <f t="shared" si="0"/>
        <v>266</v>
      </c>
      <c r="L6" s="16">
        <f t="shared" si="1"/>
        <v>319.2</v>
      </c>
      <c r="M6" s="11" t="s">
        <v>30</v>
      </c>
      <c r="N6" s="11" t="s">
        <v>24</v>
      </c>
      <c r="O6" s="21"/>
    </row>
    <row r="7" ht="30" customHeight="1" spans="1:15">
      <c r="A7" s="11" t="s">
        <v>17</v>
      </c>
      <c r="B7" s="11" t="s">
        <v>18</v>
      </c>
      <c r="C7" s="11" t="s">
        <v>19</v>
      </c>
      <c r="D7" s="11" t="s">
        <v>20</v>
      </c>
      <c r="E7" s="12" t="s">
        <v>31</v>
      </c>
      <c r="F7" s="12" t="s">
        <v>32</v>
      </c>
      <c r="G7" s="12">
        <v>327</v>
      </c>
      <c r="H7" s="19">
        <v>135</v>
      </c>
      <c r="I7" s="14">
        <v>47</v>
      </c>
      <c r="J7" s="14">
        <v>92</v>
      </c>
      <c r="K7" s="15">
        <f t="shared" si="0"/>
        <v>274</v>
      </c>
      <c r="L7" s="16">
        <f t="shared" si="1"/>
        <v>311.1</v>
      </c>
      <c r="M7" s="11" t="s">
        <v>33</v>
      </c>
      <c r="N7" s="11" t="s">
        <v>24</v>
      </c>
      <c r="O7" s="11"/>
    </row>
    <row r="8" ht="30" customHeight="1" spans="1:15">
      <c r="A8" s="11" t="s">
        <v>17</v>
      </c>
      <c r="B8" s="11" t="s">
        <v>18</v>
      </c>
      <c r="C8" s="11" t="s">
        <v>19</v>
      </c>
      <c r="D8" s="11" t="s">
        <v>20</v>
      </c>
      <c r="E8" s="12" t="s">
        <v>34</v>
      </c>
      <c r="F8" s="12" t="s">
        <v>35</v>
      </c>
      <c r="G8" s="12">
        <v>323</v>
      </c>
      <c r="H8" s="19">
        <v>125</v>
      </c>
      <c r="I8" s="14">
        <v>48</v>
      </c>
      <c r="J8" s="14">
        <v>93</v>
      </c>
      <c r="K8" s="15">
        <f t="shared" si="0"/>
        <v>266</v>
      </c>
      <c r="L8" s="16">
        <f t="shared" si="1"/>
        <v>305.9</v>
      </c>
      <c r="M8" s="11" t="s">
        <v>36</v>
      </c>
      <c r="N8" s="11" t="s">
        <v>24</v>
      </c>
      <c r="O8" s="11"/>
    </row>
    <row r="9" ht="30" customHeight="1" spans="1:15">
      <c r="A9" s="11" t="s">
        <v>17</v>
      </c>
      <c r="B9" s="11" t="s">
        <v>18</v>
      </c>
      <c r="C9" s="11" t="s">
        <v>19</v>
      </c>
      <c r="D9" s="11" t="s">
        <v>20</v>
      </c>
      <c r="E9" s="12" t="s">
        <v>37</v>
      </c>
      <c r="F9" s="12" t="s">
        <v>38</v>
      </c>
      <c r="G9" s="12">
        <v>315</v>
      </c>
      <c r="H9" s="19">
        <v>130</v>
      </c>
      <c r="I9" s="14">
        <v>43</v>
      </c>
      <c r="J9" s="14">
        <v>88</v>
      </c>
      <c r="K9" s="15">
        <f t="shared" si="0"/>
        <v>261</v>
      </c>
      <c r="L9" s="16">
        <f t="shared" si="1"/>
        <v>298.8</v>
      </c>
      <c r="M9" s="11" t="s">
        <v>39</v>
      </c>
      <c r="N9" s="11" t="s">
        <v>24</v>
      </c>
      <c r="O9" s="11"/>
    </row>
    <row r="10" ht="30" customHeight="1" spans="1:15">
      <c r="A10" s="11" t="s">
        <v>17</v>
      </c>
      <c r="B10" s="11" t="s">
        <v>18</v>
      </c>
      <c r="C10" s="11" t="s">
        <v>19</v>
      </c>
      <c r="D10" s="11" t="s">
        <v>20</v>
      </c>
      <c r="E10" s="12" t="s">
        <v>40</v>
      </c>
      <c r="F10" s="12" t="s">
        <v>41</v>
      </c>
      <c r="G10" s="12">
        <v>309</v>
      </c>
      <c r="H10" s="19">
        <v>133.5</v>
      </c>
      <c r="I10" s="14">
        <v>40.6</v>
      </c>
      <c r="J10" s="14">
        <v>86.4</v>
      </c>
      <c r="K10" s="15">
        <f t="shared" si="0"/>
        <v>260.5</v>
      </c>
      <c r="L10" s="16">
        <f t="shared" si="1"/>
        <v>294.45</v>
      </c>
      <c r="M10" s="11" t="s">
        <v>42</v>
      </c>
      <c r="N10" s="11" t="s">
        <v>24</v>
      </c>
      <c r="O10" s="11"/>
    </row>
    <row r="11" ht="30" customHeight="1" spans="1:15">
      <c r="A11" s="11" t="s">
        <v>17</v>
      </c>
      <c r="B11" s="11" t="s">
        <v>18</v>
      </c>
      <c r="C11" s="11" t="s">
        <v>19</v>
      </c>
      <c r="D11" s="11" t="s">
        <v>20</v>
      </c>
      <c r="E11" s="12" t="s">
        <v>43</v>
      </c>
      <c r="F11" s="12" t="s">
        <v>44</v>
      </c>
      <c r="G11" s="12">
        <v>296</v>
      </c>
      <c r="H11" s="20">
        <v>135.5</v>
      </c>
      <c r="I11" s="20">
        <v>42.3</v>
      </c>
      <c r="J11" s="20">
        <v>87.9</v>
      </c>
      <c r="K11" s="15">
        <f t="shared" si="0"/>
        <v>265.7</v>
      </c>
      <c r="L11" s="16">
        <f t="shared" si="1"/>
        <v>286.91</v>
      </c>
      <c r="M11" s="11" t="s">
        <v>45</v>
      </c>
      <c r="N11" s="11" t="s">
        <v>24</v>
      </c>
      <c r="O11" s="21"/>
    </row>
    <row r="12" ht="30" customHeight="1" spans="1:15">
      <c r="A12" s="11" t="s">
        <v>17</v>
      </c>
      <c r="B12" s="11" t="s">
        <v>18</v>
      </c>
      <c r="C12" s="11" t="s">
        <v>19</v>
      </c>
      <c r="D12" s="11" t="s">
        <v>20</v>
      </c>
      <c r="E12" s="12" t="s">
        <v>46</v>
      </c>
      <c r="F12" s="12" t="s">
        <v>47</v>
      </c>
      <c r="G12" s="12">
        <v>317</v>
      </c>
      <c r="H12" s="20">
        <v>90</v>
      </c>
      <c r="I12" s="20">
        <v>38</v>
      </c>
      <c r="J12" s="20">
        <v>87</v>
      </c>
      <c r="K12" s="15">
        <f t="shared" si="0"/>
        <v>215</v>
      </c>
      <c r="L12" s="16">
        <f t="shared" si="1"/>
        <v>286.4</v>
      </c>
      <c r="M12" s="11" t="s">
        <v>48</v>
      </c>
      <c r="N12" s="11" t="s">
        <v>24</v>
      </c>
      <c r="O12" s="21"/>
    </row>
    <row r="13" ht="30" customHeight="1" spans="1:15">
      <c r="A13" s="11" t="s">
        <v>17</v>
      </c>
      <c r="B13" s="11" t="s">
        <v>18</v>
      </c>
      <c r="C13" s="11" t="s">
        <v>19</v>
      </c>
      <c r="D13" s="11" t="s">
        <v>20</v>
      </c>
      <c r="E13" s="12" t="s">
        <v>49</v>
      </c>
      <c r="F13" s="12" t="s">
        <v>50</v>
      </c>
      <c r="G13" s="12">
        <v>311</v>
      </c>
      <c r="H13" s="19">
        <v>116.8</v>
      </c>
      <c r="I13" s="14">
        <v>32.4</v>
      </c>
      <c r="J13" s="14">
        <v>78.5</v>
      </c>
      <c r="K13" s="15">
        <f t="shared" si="0"/>
        <v>227.7</v>
      </c>
      <c r="L13" s="16">
        <f t="shared" si="1"/>
        <v>286.01</v>
      </c>
      <c r="M13" s="11" t="s">
        <v>51</v>
      </c>
      <c r="N13" s="11" t="s">
        <v>52</v>
      </c>
      <c r="O13" s="11"/>
    </row>
    <row r="14" ht="30" customHeight="1" spans="1:15">
      <c r="A14" s="11" t="s">
        <v>17</v>
      </c>
      <c r="B14" s="11" t="s">
        <v>18</v>
      </c>
      <c r="C14" s="11" t="s">
        <v>19</v>
      </c>
      <c r="D14" s="11" t="s">
        <v>20</v>
      </c>
      <c r="E14" s="12" t="s">
        <v>53</v>
      </c>
      <c r="F14" s="12" t="s">
        <v>54</v>
      </c>
      <c r="G14" s="12">
        <v>289</v>
      </c>
      <c r="H14" s="19">
        <v>140.3</v>
      </c>
      <c r="I14" s="14">
        <v>45.1</v>
      </c>
      <c r="J14" s="14">
        <v>91.3</v>
      </c>
      <c r="K14" s="15">
        <f t="shared" si="0"/>
        <v>276.7</v>
      </c>
      <c r="L14" s="16">
        <f t="shared" si="1"/>
        <v>285.31</v>
      </c>
      <c r="M14" s="11" t="s">
        <v>55</v>
      </c>
      <c r="N14" s="11" t="s">
        <v>56</v>
      </c>
      <c r="O14" s="11"/>
    </row>
    <row r="15" ht="30" customHeight="1" spans="1:15">
      <c r="A15" s="11" t="s">
        <v>17</v>
      </c>
      <c r="B15" s="11" t="s">
        <v>18</v>
      </c>
      <c r="C15" s="11" t="s">
        <v>19</v>
      </c>
      <c r="D15" s="11" t="s">
        <v>20</v>
      </c>
      <c r="E15" s="12" t="s">
        <v>57</v>
      </c>
      <c r="F15" s="12" t="s">
        <v>58</v>
      </c>
      <c r="G15" s="12">
        <v>293</v>
      </c>
      <c r="H15" s="19">
        <v>125.8</v>
      </c>
      <c r="I15" s="14">
        <v>36.7</v>
      </c>
      <c r="J15" s="14">
        <v>82.6</v>
      </c>
      <c r="K15" s="15">
        <f t="shared" si="0"/>
        <v>245.1</v>
      </c>
      <c r="L15" s="16">
        <f t="shared" si="1"/>
        <v>278.63</v>
      </c>
      <c r="M15" s="11" t="s">
        <v>59</v>
      </c>
      <c r="N15" s="11" t="s">
        <v>60</v>
      </c>
      <c r="O15" s="11"/>
    </row>
    <row r="16" ht="30" customHeight="1" spans="1:15">
      <c r="A16" s="11" t="s">
        <v>17</v>
      </c>
      <c r="B16" s="11" t="s">
        <v>18</v>
      </c>
      <c r="C16" s="11" t="s">
        <v>19</v>
      </c>
      <c r="D16" s="11" t="s">
        <v>20</v>
      </c>
      <c r="E16" s="12" t="s">
        <v>61</v>
      </c>
      <c r="F16" s="12" t="s">
        <v>62</v>
      </c>
      <c r="G16" s="12">
        <v>296</v>
      </c>
      <c r="H16" s="19">
        <v>103.4</v>
      </c>
      <c r="I16" s="14">
        <v>30.8</v>
      </c>
      <c r="J16" s="14">
        <v>74.5</v>
      </c>
      <c r="K16" s="15">
        <f t="shared" si="0"/>
        <v>208.7</v>
      </c>
      <c r="L16" s="16">
        <f t="shared" si="1"/>
        <v>269.81</v>
      </c>
      <c r="M16" s="11" t="s">
        <v>63</v>
      </c>
      <c r="N16" s="11" t="s">
        <v>64</v>
      </c>
      <c r="O16" s="11"/>
    </row>
    <row r="17" spans="7:13">
      <c r="G17" s="2"/>
    </row>
    <row r="19" spans="7:13">
      <c r="L19" s="23" t="s">
        <v>65</v>
      </c>
      <c r="M19" s="23"/>
    </row>
  </sheetData>
  <sortState ref="A4:O16">
    <sortCondition ref="L4" descending="1"/>
  </sortState>
  <mergeCells count="3">
    <mergeCell ref="A1:O1"/>
    <mergeCell ref="A2:O2"/>
    <mergeCell ref="L19:M19"/>
  </mergeCells>
  <conditionalFormatting sqref="E14:E65532">
    <cfRule type="duplicateValues" dxfId="0" priority="2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4" fitToHeight="0" orientation="landscape"/>
  <headerFooter alignWithMargins="0">
    <oddHeader>&amp;R&amp;D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opLeftCell="A9" workbookViewId="0">
      <selection activeCell="S21" sqref="S21"/>
    </sheetView>
  </sheetViews>
  <sheetFormatPr defaultColWidth="8.625" defaultRowHeight="14.25"/>
  <cols>
    <col min="1" max="1" width="11.375" style="2" customWidth="1"/>
    <col min="2" max="2" width="7.375" style="2" customWidth="1"/>
    <col min="3" max="3" width="14.5" style="2" customWidth="1"/>
    <col min="4" max="4" width="8.5" style="2" customWidth="1"/>
    <col min="5" max="5" width="7" style="2" customWidth="1"/>
    <col min="6" max="6" width="17.375" style="2" customWidth="1"/>
    <col min="7" max="7" width="7.75" style="3" customWidth="1"/>
    <col min="8" max="9" width="7.75" style="4" customWidth="1"/>
    <col min="10" max="10" width="11.75" style="4" customWidth="1"/>
    <col min="11" max="11" width="12.125" style="4" customWidth="1"/>
    <col min="12" max="12" width="10.75" style="4" customWidth="1"/>
    <col min="13" max="13" width="6.75" style="5" customWidth="1"/>
    <col min="14" max="15" width="9.25" style="5" customWidth="1"/>
    <col min="16" max="16384" width="8.625" style="3"/>
  </cols>
  <sheetData>
    <row r="1" s="3" customFormat="1" ht="42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42" customHeight="1" spans="1:15">
      <c r="A2" s="7" t="s">
        <v>66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="1" customFormat="1" ht="93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9" t="s">
        <v>15</v>
      </c>
      <c r="O3" s="9" t="s">
        <v>16</v>
      </c>
    </row>
    <row r="4" ht="30" customHeight="1" spans="1:15">
      <c r="A4" s="11" t="s">
        <v>17</v>
      </c>
      <c r="B4" s="29" t="s">
        <v>67</v>
      </c>
      <c r="C4" s="29" t="s">
        <v>68</v>
      </c>
      <c r="D4" s="29" t="s">
        <v>20</v>
      </c>
      <c r="E4" s="12" t="s">
        <v>28</v>
      </c>
      <c r="F4" s="12" t="s">
        <v>29</v>
      </c>
      <c r="G4" s="12">
        <v>342</v>
      </c>
      <c r="H4" s="19">
        <v>95</v>
      </c>
      <c r="I4" s="14">
        <v>42</v>
      </c>
      <c r="J4" s="14">
        <v>85</v>
      </c>
      <c r="K4" s="15">
        <f t="shared" ref="K4:K25" si="0">H4+I4+J4</f>
        <v>222</v>
      </c>
      <c r="L4" s="16">
        <f t="shared" ref="L4:L25" si="1">G4*0.7+K4*0.3</f>
        <v>306</v>
      </c>
      <c r="M4" s="11" t="s">
        <v>23</v>
      </c>
      <c r="N4" s="11" t="s">
        <v>24</v>
      </c>
      <c r="O4" s="11"/>
    </row>
    <row r="5" ht="30" customHeight="1" spans="1:15">
      <c r="A5" s="11" t="s">
        <v>17</v>
      </c>
      <c r="B5" s="29" t="s">
        <v>67</v>
      </c>
      <c r="C5" s="29" t="s">
        <v>68</v>
      </c>
      <c r="D5" s="29" t="s">
        <v>20</v>
      </c>
      <c r="E5" s="12" t="s">
        <v>69</v>
      </c>
      <c r="F5" s="12" t="s">
        <v>70</v>
      </c>
      <c r="G5" s="12">
        <v>336</v>
      </c>
      <c r="H5" s="13">
        <v>105</v>
      </c>
      <c r="I5" s="13">
        <v>40</v>
      </c>
      <c r="J5" s="13">
        <v>87</v>
      </c>
      <c r="K5" s="15">
        <f t="shared" si="0"/>
        <v>232</v>
      </c>
      <c r="L5" s="16">
        <f t="shared" si="1"/>
        <v>304.8</v>
      </c>
      <c r="M5" s="11" t="s">
        <v>27</v>
      </c>
      <c r="N5" s="11" t="s">
        <v>24</v>
      </c>
      <c r="O5" s="18"/>
    </row>
    <row r="6" s="1" customFormat="1" ht="30" customHeight="1" spans="1:15">
      <c r="A6" s="11" t="s">
        <v>17</v>
      </c>
      <c r="B6" s="29" t="s">
        <v>67</v>
      </c>
      <c r="C6" s="29" t="s">
        <v>68</v>
      </c>
      <c r="D6" s="29" t="s">
        <v>20</v>
      </c>
      <c r="E6" s="12" t="s">
        <v>71</v>
      </c>
      <c r="F6" s="12" t="s">
        <v>72</v>
      </c>
      <c r="G6" s="12">
        <v>332</v>
      </c>
      <c r="H6" s="13">
        <v>100</v>
      </c>
      <c r="I6" s="13">
        <v>43</v>
      </c>
      <c r="J6" s="14">
        <v>83</v>
      </c>
      <c r="K6" s="15">
        <f t="shared" si="0"/>
        <v>226</v>
      </c>
      <c r="L6" s="16">
        <f t="shared" si="1"/>
        <v>300.2</v>
      </c>
      <c r="M6" s="11" t="s">
        <v>30</v>
      </c>
      <c r="N6" s="11" t="s">
        <v>24</v>
      </c>
      <c r="O6" s="18"/>
    </row>
    <row r="7" s="1" customFormat="1" ht="30" customHeight="1" spans="1:15">
      <c r="A7" s="11" t="s">
        <v>17</v>
      </c>
      <c r="B7" s="29" t="s">
        <v>67</v>
      </c>
      <c r="C7" s="29" t="s">
        <v>68</v>
      </c>
      <c r="D7" s="29" t="s">
        <v>20</v>
      </c>
      <c r="E7" s="12" t="s">
        <v>73</v>
      </c>
      <c r="F7" s="12" t="s">
        <v>74</v>
      </c>
      <c r="G7" s="12">
        <v>327</v>
      </c>
      <c r="H7" s="13">
        <v>100</v>
      </c>
      <c r="I7" s="13">
        <v>43</v>
      </c>
      <c r="J7" s="13">
        <v>93</v>
      </c>
      <c r="K7" s="15">
        <f t="shared" si="0"/>
        <v>236</v>
      </c>
      <c r="L7" s="16">
        <f t="shared" si="1"/>
        <v>299.7</v>
      </c>
      <c r="M7" s="11" t="s">
        <v>33</v>
      </c>
      <c r="N7" s="11" t="s">
        <v>24</v>
      </c>
      <c r="O7" s="18"/>
    </row>
    <row r="8" s="1" customFormat="1" ht="30" customHeight="1" spans="1:15">
      <c r="A8" s="11" t="s">
        <v>17</v>
      </c>
      <c r="B8" s="29" t="s">
        <v>67</v>
      </c>
      <c r="C8" s="29" t="s">
        <v>68</v>
      </c>
      <c r="D8" s="29" t="s">
        <v>20</v>
      </c>
      <c r="E8" s="12" t="s">
        <v>75</v>
      </c>
      <c r="F8" s="12" t="s">
        <v>76</v>
      </c>
      <c r="G8" s="12">
        <v>329</v>
      </c>
      <c r="H8" s="20">
        <v>95</v>
      </c>
      <c r="I8" s="20">
        <v>43</v>
      </c>
      <c r="J8" s="20">
        <v>84</v>
      </c>
      <c r="K8" s="15">
        <f t="shared" si="0"/>
        <v>222</v>
      </c>
      <c r="L8" s="16">
        <f t="shared" si="1"/>
        <v>296.9</v>
      </c>
      <c r="M8" s="11" t="s">
        <v>36</v>
      </c>
      <c r="N8" s="11" t="s">
        <v>24</v>
      </c>
      <c r="O8" s="21"/>
    </row>
    <row r="9" s="1" customFormat="1" ht="30" customHeight="1" spans="1:15">
      <c r="A9" s="11" t="s">
        <v>17</v>
      </c>
      <c r="B9" s="29" t="s">
        <v>67</v>
      </c>
      <c r="C9" s="29" t="s">
        <v>68</v>
      </c>
      <c r="D9" s="29" t="s">
        <v>20</v>
      </c>
      <c r="E9" s="12" t="s">
        <v>77</v>
      </c>
      <c r="F9" s="12" t="s">
        <v>78</v>
      </c>
      <c r="G9" s="12">
        <v>326</v>
      </c>
      <c r="H9" s="13">
        <v>95</v>
      </c>
      <c r="I9" s="13">
        <v>45</v>
      </c>
      <c r="J9" s="13">
        <v>83</v>
      </c>
      <c r="K9" s="15">
        <f t="shared" si="0"/>
        <v>223</v>
      </c>
      <c r="L9" s="16">
        <f t="shared" si="1"/>
        <v>295.1</v>
      </c>
      <c r="M9" s="11" t="s">
        <v>39</v>
      </c>
      <c r="N9" s="11" t="s">
        <v>24</v>
      </c>
      <c r="O9" s="18"/>
    </row>
    <row r="10" s="1" customFormat="1" ht="30" customHeight="1" spans="1:15">
      <c r="A10" s="11" t="s">
        <v>17</v>
      </c>
      <c r="B10" s="29" t="s">
        <v>67</v>
      </c>
      <c r="C10" s="29" t="s">
        <v>68</v>
      </c>
      <c r="D10" s="29" t="s">
        <v>20</v>
      </c>
      <c r="E10" s="12" t="s">
        <v>79</v>
      </c>
      <c r="F10" s="12" t="s">
        <v>80</v>
      </c>
      <c r="G10" s="12">
        <v>325</v>
      </c>
      <c r="H10" s="13">
        <v>100</v>
      </c>
      <c r="I10" s="13">
        <v>43</v>
      </c>
      <c r="J10" s="13">
        <v>82</v>
      </c>
      <c r="K10" s="15">
        <f t="shared" si="0"/>
        <v>225</v>
      </c>
      <c r="L10" s="16">
        <f t="shared" si="1"/>
        <v>295</v>
      </c>
      <c r="M10" s="11" t="s">
        <v>42</v>
      </c>
      <c r="N10" s="11" t="s">
        <v>24</v>
      </c>
      <c r="O10" s="18"/>
    </row>
    <row r="11" s="1" customFormat="1" ht="30" customHeight="1" spans="1:15">
      <c r="A11" s="11" t="s">
        <v>17</v>
      </c>
      <c r="B11" s="29" t="s">
        <v>67</v>
      </c>
      <c r="C11" s="29" t="s">
        <v>68</v>
      </c>
      <c r="D11" s="29" t="s">
        <v>20</v>
      </c>
      <c r="E11" s="12" t="s">
        <v>81</v>
      </c>
      <c r="F11" s="12" t="s">
        <v>82</v>
      </c>
      <c r="G11" s="12">
        <v>321</v>
      </c>
      <c r="H11" s="20">
        <v>100</v>
      </c>
      <c r="I11" s="20">
        <v>45</v>
      </c>
      <c r="J11" s="13">
        <v>85</v>
      </c>
      <c r="K11" s="15">
        <f t="shared" si="0"/>
        <v>230</v>
      </c>
      <c r="L11" s="16">
        <f t="shared" si="1"/>
        <v>293.7</v>
      </c>
      <c r="M11" s="11" t="s">
        <v>45</v>
      </c>
      <c r="N11" s="11" t="s">
        <v>24</v>
      </c>
      <c r="O11" s="21"/>
    </row>
    <row r="12" s="1" customFormat="1" ht="30" customHeight="1" spans="1:15">
      <c r="A12" s="11" t="s">
        <v>17</v>
      </c>
      <c r="B12" s="29" t="s">
        <v>67</v>
      </c>
      <c r="C12" s="29" t="s">
        <v>68</v>
      </c>
      <c r="D12" s="29" t="s">
        <v>20</v>
      </c>
      <c r="E12" s="12" t="s">
        <v>83</v>
      </c>
      <c r="F12" s="12" t="s">
        <v>84</v>
      </c>
      <c r="G12" s="12">
        <v>317</v>
      </c>
      <c r="H12" s="20">
        <v>95</v>
      </c>
      <c r="I12" s="20">
        <v>45</v>
      </c>
      <c r="J12" s="20">
        <v>80</v>
      </c>
      <c r="K12" s="15">
        <f t="shared" si="0"/>
        <v>220</v>
      </c>
      <c r="L12" s="16">
        <f t="shared" si="1"/>
        <v>287.9</v>
      </c>
      <c r="M12" s="11" t="s">
        <v>48</v>
      </c>
      <c r="N12" s="11" t="s">
        <v>24</v>
      </c>
      <c r="O12" s="21"/>
    </row>
    <row r="13" s="1" customFormat="1" ht="30" customHeight="1" spans="1:15">
      <c r="A13" s="11" t="s">
        <v>17</v>
      </c>
      <c r="B13" s="29" t="s">
        <v>67</v>
      </c>
      <c r="C13" s="29" t="s">
        <v>68</v>
      </c>
      <c r="D13" s="29" t="s">
        <v>20</v>
      </c>
      <c r="E13" s="12" t="s">
        <v>85</v>
      </c>
      <c r="F13" s="12" t="s">
        <v>86</v>
      </c>
      <c r="G13" s="12">
        <v>306</v>
      </c>
      <c r="H13" s="13">
        <v>110</v>
      </c>
      <c r="I13" s="13">
        <v>45</v>
      </c>
      <c r="J13" s="13">
        <v>88</v>
      </c>
      <c r="K13" s="15">
        <f t="shared" si="0"/>
        <v>243</v>
      </c>
      <c r="L13" s="16">
        <f t="shared" si="1"/>
        <v>287.1</v>
      </c>
      <c r="M13" s="11" t="s">
        <v>51</v>
      </c>
      <c r="N13" s="11" t="s">
        <v>24</v>
      </c>
      <c r="O13" s="18"/>
    </row>
    <row r="14" s="1" customFormat="1" ht="30" customHeight="1" spans="1:15">
      <c r="A14" s="11" t="s">
        <v>17</v>
      </c>
      <c r="B14" s="29" t="s">
        <v>67</v>
      </c>
      <c r="C14" s="29" t="s">
        <v>68</v>
      </c>
      <c r="D14" s="29" t="s">
        <v>20</v>
      </c>
      <c r="E14" s="12" t="s">
        <v>87</v>
      </c>
      <c r="F14" s="12" t="s">
        <v>88</v>
      </c>
      <c r="G14" s="12">
        <v>301</v>
      </c>
      <c r="H14" s="13">
        <v>115</v>
      </c>
      <c r="I14" s="13">
        <v>37</v>
      </c>
      <c r="J14" s="13">
        <v>92</v>
      </c>
      <c r="K14" s="15">
        <f t="shared" si="0"/>
        <v>244</v>
      </c>
      <c r="L14" s="16">
        <f t="shared" si="1"/>
        <v>283.9</v>
      </c>
      <c r="M14" s="11" t="s">
        <v>55</v>
      </c>
      <c r="N14" s="11" t="s">
        <v>24</v>
      </c>
      <c r="O14" s="18"/>
    </row>
    <row r="15" s="1" customFormat="1" ht="30" customHeight="1" spans="1:15">
      <c r="A15" s="11" t="s">
        <v>17</v>
      </c>
      <c r="B15" s="29" t="s">
        <v>67</v>
      </c>
      <c r="C15" s="29" t="s">
        <v>68</v>
      </c>
      <c r="D15" s="29" t="s">
        <v>20</v>
      </c>
      <c r="E15" s="12" t="s">
        <v>89</v>
      </c>
      <c r="F15" s="12" t="s">
        <v>90</v>
      </c>
      <c r="G15" s="12">
        <v>295</v>
      </c>
      <c r="H15" s="13">
        <v>110</v>
      </c>
      <c r="I15" s="13">
        <v>47</v>
      </c>
      <c r="J15" s="13">
        <v>95</v>
      </c>
      <c r="K15" s="15">
        <f t="shared" si="0"/>
        <v>252</v>
      </c>
      <c r="L15" s="16">
        <f t="shared" si="1"/>
        <v>282.1</v>
      </c>
      <c r="M15" s="11" t="s">
        <v>59</v>
      </c>
      <c r="N15" s="11" t="s">
        <v>24</v>
      </c>
      <c r="O15" s="18"/>
    </row>
    <row r="16" s="1" customFormat="1" ht="30" customHeight="1" spans="1:15">
      <c r="A16" s="11" t="s">
        <v>17</v>
      </c>
      <c r="B16" s="29" t="s">
        <v>67</v>
      </c>
      <c r="C16" s="29" t="s">
        <v>68</v>
      </c>
      <c r="D16" s="29" t="s">
        <v>20</v>
      </c>
      <c r="E16" s="12" t="s">
        <v>91</v>
      </c>
      <c r="F16" s="12" t="s">
        <v>92</v>
      </c>
      <c r="G16" s="12">
        <v>275</v>
      </c>
      <c r="H16" s="13">
        <v>140</v>
      </c>
      <c r="I16" s="13">
        <v>49</v>
      </c>
      <c r="J16" s="14">
        <v>92</v>
      </c>
      <c r="K16" s="15">
        <f t="shared" si="0"/>
        <v>281</v>
      </c>
      <c r="L16" s="16">
        <f t="shared" si="1"/>
        <v>276.8</v>
      </c>
      <c r="M16" s="11" t="s">
        <v>63</v>
      </c>
      <c r="N16" s="11" t="s">
        <v>24</v>
      </c>
      <c r="O16" s="18"/>
    </row>
    <row r="17" s="1" customFormat="1" ht="30" customHeight="1" spans="1:15">
      <c r="A17" s="11" t="s">
        <v>17</v>
      </c>
      <c r="B17" s="29" t="s">
        <v>67</v>
      </c>
      <c r="C17" s="29" t="s">
        <v>68</v>
      </c>
      <c r="D17" s="29" t="s">
        <v>20</v>
      </c>
      <c r="E17" s="12" t="s">
        <v>93</v>
      </c>
      <c r="F17" s="12" t="s">
        <v>94</v>
      </c>
      <c r="G17" s="12">
        <v>291</v>
      </c>
      <c r="H17" s="19">
        <v>110</v>
      </c>
      <c r="I17" s="14">
        <v>45</v>
      </c>
      <c r="J17" s="14">
        <v>85</v>
      </c>
      <c r="K17" s="15">
        <f t="shared" si="0"/>
        <v>240</v>
      </c>
      <c r="L17" s="16">
        <f t="shared" si="1"/>
        <v>275.7</v>
      </c>
      <c r="M17" s="11" t="s">
        <v>95</v>
      </c>
      <c r="N17" s="11" t="s">
        <v>24</v>
      </c>
      <c r="O17" s="11"/>
    </row>
    <row r="18" s="1" customFormat="1" ht="30" customHeight="1" spans="1:15">
      <c r="A18" s="11" t="s">
        <v>17</v>
      </c>
      <c r="B18" s="29" t="s">
        <v>67</v>
      </c>
      <c r="C18" s="29" t="s">
        <v>68</v>
      </c>
      <c r="D18" s="29" t="s">
        <v>20</v>
      </c>
      <c r="E18" s="12" t="s">
        <v>96</v>
      </c>
      <c r="F18" s="12" t="s">
        <v>97</v>
      </c>
      <c r="G18" s="12">
        <v>294</v>
      </c>
      <c r="H18" s="28">
        <v>91</v>
      </c>
      <c r="I18" s="28">
        <v>43</v>
      </c>
      <c r="J18" s="28">
        <v>90</v>
      </c>
      <c r="K18" s="15">
        <f t="shared" si="0"/>
        <v>224</v>
      </c>
      <c r="L18" s="16">
        <f t="shared" si="1"/>
        <v>273</v>
      </c>
      <c r="M18" s="11" t="s">
        <v>98</v>
      </c>
      <c r="N18" s="11" t="s">
        <v>24</v>
      </c>
      <c r="O18" s="22"/>
    </row>
    <row r="19" s="1" customFormat="1" ht="30" customHeight="1" spans="1:15">
      <c r="A19" s="11" t="s">
        <v>17</v>
      </c>
      <c r="B19" s="29" t="s">
        <v>67</v>
      </c>
      <c r="C19" s="29" t="s">
        <v>68</v>
      </c>
      <c r="D19" s="29" t="s">
        <v>20</v>
      </c>
      <c r="E19" s="12" t="s">
        <v>99</v>
      </c>
      <c r="F19" s="12" t="s">
        <v>100</v>
      </c>
      <c r="G19" s="12">
        <v>291</v>
      </c>
      <c r="H19" s="20">
        <v>100</v>
      </c>
      <c r="I19" s="20">
        <v>42</v>
      </c>
      <c r="J19" s="20">
        <v>88</v>
      </c>
      <c r="K19" s="15">
        <f t="shared" si="0"/>
        <v>230</v>
      </c>
      <c r="L19" s="16">
        <f t="shared" si="1"/>
        <v>272.7</v>
      </c>
      <c r="M19" s="11" t="s">
        <v>101</v>
      </c>
      <c r="N19" s="11" t="s">
        <v>24</v>
      </c>
      <c r="O19" s="21"/>
    </row>
    <row r="20" ht="30" customHeight="1" spans="1:15">
      <c r="A20" s="11" t="s">
        <v>17</v>
      </c>
      <c r="B20" s="29" t="s">
        <v>67</v>
      </c>
      <c r="C20" s="29" t="s">
        <v>68</v>
      </c>
      <c r="D20" s="29" t="s">
        <v>20</v>
      </c>
      <c r="E20" s="12" t="s">
        <v>102</v>
      </c>
      <c r="F20" s="12" t="s">
        <v>103</v>
      </c>
      <c r="G20" s="12">
        <v>285</v>
      </c>
      <c r="H20" s="13">
        <v>110</v>
      </c>
      <c r="I20" s="13">
        <v>44</v>
      </c>
      <c r="J20" s="13">
        <v>85</v>
      </c>
      <c r="K20" s="15">
        <f t="shared" si="0"/>
        <v>239</v>
      </c>
      <c r="L20" s="16">
        <f t="shared" si="1"/>
        <v>271.2</v>
      </c>
      <c r="M20" s="11" t="s">
        <v>104</v>
      </c>
      <c r="N20" s="11" t="s">
        <v>24</v>
      </c>
      <c r="O20" s="18"/>
    </row>
    <row r="21" ht="30" customHeight="1" spans="1:15">
      <c r="A21" s="11" t="s">
        <v>17</v>
      </c>
      <c r="B21" s="29" t="s">
        <v>67</v>
      </c>
      <c r="C21" s="29" t="s">
        <v>68</v>
      </c>
      <c r="D21" s="29" t="s">
        <v>20</v>
      </c>
      <c r="E21" s="12" t="s">
        <v>105</v>
      </c>
      <c r="F21" s="12" t="s">
        <v>106</v>
      </c>
      <c r="G21" s="12">
        <v>290</v>
      </c>
      <c r="H21" s="13">
        <v>100</v>
      </c>
      <c r="I21" s="13">
        <v>41</v>
      </c>
      <c r="J21" s="13">
        <v>80</v>
      </c>
      <c r="K21" s="15">
        <f t="shared" si="0"/>
        <v>221</v>
      </c>
      <c r="L21" s="16">
        <f t="shared" si="1"/>
        <v>269.3</v>
      </c>
      <c r="M21" s="11" t="s">
        <v>107</v>
      </c>
      <c r="N21" s="11" t="s">
        <v>52</v>
      </c>
      <c r="O21" s="18"/>
    </row>
    <row r="22" ht="30" customHeight="1" spans="1:15">
      <c r="A22" s="11" t="s">
        <v>17</v>
      </c>
      <c r="B22" s="29" t="s">
        <v>67</v>
      </c>
      <c r="C22" s="29" t="s">
        <v>68</v>
      </c>
      <c r="D22" s="29" t="s">
        <v>20</v>
      </c>
      <c r="E22" s="12" t="s">
        <v>108</v>
      </c>
      <c r="F22" s="12" t="s">
        <v>109</v>
      </c>
      <c r="G22" s="12">
        <v>275</v>
      </c>
      <c r="H22" s="20">
        <v>100</v>
      </c>
      <c r="I22" s="20">
        <v>44</v>
      </c>
      <c r="J22" s="20">
        <v>90</v>
      </c>
      <c r="K22" s="15">
        <f t="shared" si="0"/>
        <v>234</v>
      </c>
      <c r="L22" s="16">
        <f t="shared" si="1"/>
        <v>262.7</v>
      </c>
      <c r="M22" s="11" t="s">
        <v>110</v>
      </c>
      <c r="N22" s="11" t="s">
        <v>56</v>
      </c>
      <c r="O22" s="21"/>
    </row>
    <row r="23" ht="30" customHeight="1" spans="1:15">
      <c r="A23" s="11" t="s">
        <v>17</v>
      </c>
      <c r="B23" s="29" t="s">
        <v>67</v>
      </c>
      <c r="C23" s="29" t="s">
        <v>68</v>
      </c>
      <c r="D23" s="29" t="s">
        <v>20</v>
      </c>
      <c r="E23" s="12" t="s">
        <v>111</v>
      </c>
      <c r="F23" s="12" t="s">
        <v>112</v>
      </c>
      <c r="G23" s="12">
        <v>271</v>
      </c>
      <c r="H23" s="13">
        <v>105</v>
      </c>
      <c r="I23" s="13">
        <v>43</v>
      </c>
      <c r="J23" s="13">
        <v>90</v>
      </c>
      <c r="K23" s="15">
        <f t="shared" si="0"/>
        <v>238</v>
      </c>
      <c r="L23" s="16">
        <f t="shared" si="1"/>
        <v>261.1</v>
      </c>
      <c r="M23" s="11" t="s">
        <v>113</v>
      </c>
      <c r="N23" s="11" t="s">
        <v>60</v>
      </c>
      <c r="O23" s="18"/>
    </row>
    <row r="24" ht="30" customHeight="1" spans="1:15">
      <c r="A24" s="11" t="s">
        <v>17</v>
      </c>
      <c r="B24" s="29" t="s">
        <v>67</v>
      </c>
      <c r="C24" s="29" t="s">
        <v>68</v>
      </c>
      <c r="D24" s="29" t="s">
        <v>20</v>
      </c>
      <c r="E24" s="12" t="s">
        <v>114</v>
      </c>
      <c r="F24" s="12" t="s">
        <v>115</v>
      </c>
      <c r="G24" s="12">
        <v>264</v>
      </c>
      <c r="H24" s="13">
        <v>110</v>
      </c>
      <c r="I24" s="13">
        <v>46</v>
      </c>
      <c r="J24" s="14">
        <v>90</v>
      </c>
      <c r="K24" s="15">
        <f t="shared" si="0"/>
        <v>246</v>
      </c>
      <c r="L24" s="16">
        <f t="shared" si="1"/>
        <v>258.6</v>
      </c>
      <c r="M24" s="11" t="s">
        <v>116</v>
      </c>
      <c r="N24" s="11" t="s">
        <v>64</v>
      </c>
      <c r="O24" s="18"/>
    </row>
    <row r="25" ht="30" customHeight="1" spans="1:15">
      <c r="A25" s="11" t="s">
        <v>17</v>
      </c>
      <c r="B25" s="29" t="s">
        <v>67</v>
      </c>
      <c r="C25" s="29" t="s">
        <v>68</v>
      </c>
      <c r="D25" s="29" t="s">
        <v>20</v>
      </c>
      <c r="E25" s="12" t="s">
        <v>117</v>
      </c>
      <c r="F25" s="12" t="s">
        <v>118</v>
      </c>
      <c r="G25" s="12">
        <v>273</v>
      </c>
      <c r="H25" s="13">
        <v>90</v>
      </c>
      <c r="I25" s="13">
        <v>39</v>
      </c>
      <c r="J25" s="14">
        <v>82</v>
      </c>
      <c r="K25" s="15">
        <f t="shared" si="0"/>
        <v>211</v>
      </c>
      <c r="L25" s="16">
        <f t="shared" si="1"/>
        <v>254.4</v>
      </c>
      <c r="M25" s="11" t="s">
        <v>119</v>
      </c>
      <c r="N25" s="11" t="s">
        <v>120</v>
      </c>
      <c r="O25" s="18"/>
    </row>
    <row r="29" spans="1:15">
      <c r="L29" s="23" t="s">
        <v>65</v>
      </c>
      <c r="M29" s="23"/>
    </row>
  </sheetData>
  <sortState ref="A4:O25">
    <sortCondition ref="L4" descending="1"/>
  </sortState>
  <mergeCells count="3">
    <mergeCell ref="A1:O1"/>
    <mergeCell ref="A2:O2"/>
    <mergeCell ref="L29:M29"/>
  </mergeCells>
  <conditionalFormatting sqref="E4:E5">
    <cfRule type="duplicateValues" dxfId="0" priority="1"/>
  </conditionalFormatting>
  <conditionalFormatting sqref="J8:J10 J12 J16:J19 E24:E65546 E20:E22">
    <cfRule type="duplicateValues" dxfId="0" priority="2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8" fitToHeight="0" orientation="landscape"/>
  <headerFooter alignWithMargins="0">
    <oddHeader>&amp;R&amp;D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R6" sqref="R6"/>
    </sheetView>
  </sheetViews>
  <sheetFormatPr defaultColWidth="8.625" defaultRowHeight="14.25" outlineLevelRow="7"/>
  <cols>
    <col min="1" max="1" width="11.375" style="2" customWidth="1"/>
    <col min="2" max="2" width="7.375" style="2" customWidth="1"/>
    <col min="3" max="3" width="14.5" style="2" customWidth="1"/>
    <col min="4" max="4" width="8.5" style="2" customWidth="1"/>
    <col min="5" max="5" width="7" style="2" customWidth="1"/>
    <col min="6" max="6" width="17.375" style="2" customWidth="1"/>
    <col min="7" max="9" width="7.75" style="3" customWidth="1"/>
    <col min="10" max="10" width="11.25" style="3" customWidth="1"/>
    <col min="11" max="11" width="11.125" style="3" customWidth="1"/>
    <col min="12" max="12" width="12.5" style="3" customWidth="1"/>
    <col min="13" max="13" width="6.75" style="2" customWidth="1"/>
    <col min="14" max="15" width="9.25" style="2" customWidth="1"/>
    <col min="16" max="16384" width="8.625" style="3"/>
  </cols>
  <sheetData>
    <row r="1" s="3" customFormat="1" ht="42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42" customHeight="1" spans="1:15">
      <c r="A2" s="7" t="s">
        <v>121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93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9" t="s">
        <v>15</v>
      </c>
      <c r="O3" s="9" t="s">
        <v>16</v>
      </c>
    </row>
    <row r="4" ht="30" customHeight="1" spans="1:15">
      <c r="A4" s="11" t="s">
        <v>17</v>
      </c>
      <c r="B4" s="29" t="s">
        <v>122</v>
      </c>
      <c r="C4" s="29" t="s">
        <v>123</v>
      </c>
      <c r="D4" s="29" t="s">
        <v>20</v>
      </c>
      <c r="E4" s="12" t="s">
        <v>124</v>
      </c>
      <c r="F4" s="12" t="s">
        <v>125</v>
      </c>
      <c r="G4" s="12">
        <v>306</v>
      </c>
      <c r="H4" s="19">
        <v>110</v>
      </c>
      <c r="I4" s="14">
        <v>42</v>
      </c>
      <c r="J4" s="14">
        <v>81</v>
      </c>
      <c r="K4" s="15">
        <f>H4+I4+J4</f>
        <v>233</v>
      </c>
      <c r="L4" s="16">
        <f>G4*0.7+K4*0.3</f>
        <v>284.1</v>
      </c>
      <c r="M4" s="11" t="s">
        <v>23</v>
      </c>
      <c r="N4" s="11" t="s">
        <v>24</v>
      </c>
      <c r="O4" s="11"/>
    </row>
    <row r="5" ht="30" customHeight="1" spans="1:15">
      <c r="A5" s="11" t="s">
        <v>17</v>
      </c>
      <c r="B5" s="29" t="s">
        <v>122</v>
      </c>
      <c r="C5" s="29" t="s">
        <v>123</v>
      </c>
      <c r="D5" s="29" t="s">
        <v>20</v>
      </c>
      <c r="E5" s="12" t="s">
        <v>91</v>
      </c>
      <c r="F5" s="12" t="s">
        <v>92</v>
      </c>
      <c r="G5" s="12">
        <v>275</v>
      </c>
      <c r="H5" s="13">
        <v>140</v>
      </c>
      <c r="I5" s="13">
        <v>49</v>
      </c>
      <c r="J5" s="13">
        <v>92</v>
      </c>
      <c r="K5" s="15">
        <f>H5+I5+J5</f>
        <v>281</v>
      </c>
      <c r="L5" s="16">
        <f>G5*0.7+K5*0.3</f>
        <v>276.8</v>
      </c>
      <c r="M5" s="11" t="s">
        <v>27</v>
      </c>
      <c r="N5" s="11" t="s">
        <v>24</v>
      </c>
      <c r="O5" s="11"/>
    </row>
    <row r="6" s="1" customFormat="1" ht="30" customHeight="1" spans="1:15">
      <c r="A6" s="11" t="s">
        <v>17</v>
      </c>
      <c r="B6" s="29" t="s">
        <v>122</v>
      </c>
      <c r="C6" s="29" t="s">
        <v>123</v>
      </c>
      <c r="D6" s="29" t="s">
        <v>20</v>
      </c>
      <c r="E6" s="12" t="s">
        <v>126</v>
      </c>
      <c r="F6" s="12" t="s">
        <v>127</v>
      </c>
      <c r="G6" s="12">
        <v>265</v>
      </c>
      <c r="H6" s="13">
        <v>95</v>
      </c>
      <c r="I6" s="13">
        <v>43</v>
      </c>
      <c r="J6" s="13">
        <v>80</v>
      </c>
      <c r="K6" s="15">
        <f>H6+I6+J6</f>
        <v>218</v>
      </c>
      <c r="L6" s="16">
        <f>G6*0.7+K6*0.3</f>
        <v>250.9</v>
      </c>
      <c r="M6" s="24" t="s">
        <v>30</v>
      </c>
      <c r="N6" s="11" t="s">
        <v>24</v>
      </c>
      <c r="O6" s="18"/>
    </row>
    <row r="8" ht="38.1" customHeight="1" spans="1:15">
      <c r="A8" s="26"/>
      <c r="B8" s="26"/>
      <c r="C8" s="26"/>
      <c r="D8" s="26"/>
      <c r="E8" s="26"/>
      <c r="F8" s="26"/>
      <c r="G8" s="27"/>
      <c r="H8" s="27"/>
      <c r="I8" s="27"/>
      <c r="J8" s="27"/>
      <c r="K8" s="27"/>
      <c r="L8" s="23" t="s">
        <v>65</v>
      </c>
      <c r="M8" s="23"/>
      <c r="N8" s="26"/>
      <c r="O8" s="26"/>
    </row>
  </sheetData>
  <sortState ref="A4:O6">
    <sortCondition ref="L4" descending="1"/>
  </sortState>
  <mergeCells count="3">
    <mergeCell ref="A1:O1"/>
    <mergeCell ref="A2:O2"/>
    <mergeCell ref="L8:M8"/>
  </mergeCells>
  <conditionalFormatting sqref="J5">
    <cfRule type="duplicateValues" dxfId="0" priority="1"/>
  </conditionalFormatting>
  <conditionalFormatting sqref="E4:E5">
    <cfRule type="duplicateValues" dxfId="0" priority="2"/>
  </conditionalFormatting>
  <conditionalFormatting sqref="J6 E7:E9 E11:E65533">
    <cfRule type="duplicateValues" dxfId="0" priority="3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8" fitToHeight="0" orientation="landscape"/>
  <headerFooter alignWithMargins="0">
    <oddHeader>&amp;R&amp;D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8"/>
  <sheetViews>
    <sheetView topLeftCell="A43" workbookViewId="0">
      <selection activeCell="S4" sqref="S4"/>
    </sheetView>
  </sheetViews>
  <sheetFormatPr defaultColWidth="8.625" defaultRowHeight="14.25"/>
  <cols>
    <col min="1" max="1" width="11.375" style="2" customWidth="1"/>
    <col min="2" max="2" width="7.375" style="2" customWidth="1"/>
    <col min="3" max="3" width="14.5" style="2" customWidth="1"/>
    <col min="4" max="4" width="8.5" style="2" customWidth="1"/>
    <col min="5" max="5" width="7" style="2" customWidth="1"/>
    <col min="6" max="6" width="17.375" style="2" customWidth="1"/>
    <col min="7" max="9" width="7.75" style="3" customWidth="1"/>
    <col min="10" max="10" width="8.625" style="3" customWidth="1"/>
    <col min="11" max="11" width="13.375" style="3" customWidth="1"/>
    <col min="12" max="12" width="10.75" style="3" customWidth="1"/>
    <col min="13" max="13" width="6.75" style="2" customWidth="1"/>
    <col min="14" max="15" width="9.25" style="2" customWidth="1"/>
    <col min="16" max="16384" width="8.625" style="3"/>
  </cols>
  <sheetData>
    <row r="1" s="3" customFormat="1" ht="42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42" customHeight="1" spans="1:15">
      <c r="A2" s="7" t="s">
        <v>128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93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9" t="s">
        <v>15</v>
      </c>
      <c r="O3" s="9" t="s">
        <v>16</v>
      </c>
    </row>
    <row r="4" ht="30" customHeight="1" spans="1:15">
      <c r="A4" s="11" t="s">
        <v>17</v>
      </c>
      <c r="B4" s="29" t="s">
        <v>129</v>
      </c>
      <c r="C4" s="29" t="s">
        <v>130</v>
      </c>
      <c r="D4" s="29" t="s">
        <v>20</v>
      </c>
      <c r="E4" s="12" t="s">
        <v>131</v>
      </c>
      <c r="F4" s="12" t="s">
        <v>132</v>
      </c>
      <c r="G4" s="12">
        <v>331</v>
      </c>
      <c r="H4" s="20">
        <v>135</v>
      </c>
      <c r="I4" s="20">
        <v>42</v>
      </c>
      <c r="J4" s="20">
        <v>90</v>
      </c>
      <c r="K4" s="15">
        <f t="shared" ref="K4:K54" si="0">H4+I4+J4</f>
        <v>267</v>
      </c>
      <c r="L4" s="16">
        <f t="shared" ref="L4:L54" si="1">G4*0.7+K4*0.3</f>
        <v>311.8</v>
      </c>
      <c r="M4" s="21" t="s">
        <v>23</v>
      </c>
      <c r="N4" s="21" t="s">
        <v>24</v>
      </c>
      <c r="O4" s="19"/>
    </row>
    <row r="5" s="1" customFormat="1" ht="30" customHeight="1" spans="1:15">
      <c r="A5" s="11" t="s">
        <v>17</v>
      </c>
      <c r="B5" s="29" t="s">
        <v>129</v>
      </c>
      <c r="C5" s="29" t="s">
        <v>130</v>
      </c>
      <c r="D5" s="29" t="s">
        <v>20</v>
      </c>
      <c r="E5" s="12" t="s">
        <v>133</v>
      </c>
      <c r="F5" s="12" t="s">
        <v>134</v>
      </c>
      <c r="G5" s="12">
        <v>339</v>
      </c>
      <c r="H5" s="20">
        <v>110</v>
      </c>
      <c r="I5" s="20">
        <v>43</v>
      </c>
      <c r="J5" s="20">
        <v>90</v>
      </c>
      <c r="K5" s="15">
        <f t="shared" si="0"/>
        <v>243</v>
      </c>
      <c r="L5" s="16">
        <f t="shared" si="1"/>
        <v>310.2</v>
      </c>
      <c r="M5" s="21" t="s">
        <v>27</v>
      </c>
      <c r="N5" s="21" t="s">
        <v>24</v>
      </c>
      <c r="O5" s="19"/>
    </row>
    <row r="6" s="1" customFormat="1" ht="30" customHeight="1" spans="1:15">
      <c r="A6" s="11" t="s">
        <v>17</v>
      </c>
      <c r="B6" s="29" t="s">
        <v>129</v>
      </c>
      <c r="C6" s="29" t="s">
        <v>130</v>
      </c>
      <c r="D6" s="29" t="s">
        <v>20</v>
      </c>
      <c r="E6" s="12" t="s">
        <v>135</v>
      </c>
      <c r="F6" s="12" t="s">
        <v>136</v>
      </c>
      <c r="G6" s="12">
        <v>335</v>
      </c>
      <c r="H6" s="20">
        <v>120</v>
      </c>
      <c r="I6" s="20">
        <v>42</v>
      </c>
      <c r="J6" s="20">
        <v>90</v>
      </c>
      <c r="K6" s="15">
        <f t="shared" si="0"/>
        <v>252</v>
      </c>
      <c r="L6" s="16">
        <f t="shared" si="1"/>
        <v>310.1</v>
      </c>
      <c r="M6" s="21" t="s">
        <v>30</v>
      </c>
      <c r="N6" s="21" t="s">
        <v>24</v>
      </c>
      <c r="O6" s="19"/>
    </row>
    <row r="7" s="1" customFormat="1" ht="30" customHeight="1" spans="1:15">
      <c r="A7" s="11" t="s">
        <v>17</v>
      </c>
      <c r="B7" s="29" t="s">
        <v>129</v>
      </c>
      <c r="C7" s="29" t="s">
        <v>130</v>
      </c>
      <c r="D7" s="29" t="s">
        <v>20</v>
      </c>
      <c r="E7" s="12" t="s">
        <v>137</v>
      </c>
      <c r="F7" s="12" t="s">
        <v>138</v>
      </c>
      <c r="G7" s="12">
        <v>326</v>
      </c>
      <c r="H7" s="20">
        <v>135</v>
      </c>
      <c r="I7" s="20">
        <v>44</v>
      </c>
      <c r="J7" s="20">
        <v>90</v>
      </c>
      <c r="K7" s="15">
        <f t="shared" si="0"/>
        <v>269</v>
      </c>
      <c r="L7" s="16">
        <f t="shared" si="1"/>
        <v>308.9</v>
      </c>
      <c r="M7" s="21" t="s">
        <v>33</v>
      </c>
      <c r="N7" s="21" t="s">
        <v>24</v>
      </c>
      <c r="O7" s="19"/>
    </row>
    <row r="8" s="1" customFormat="1" ht="30" customHeight="1" spans="1:15">
      <c r="A8" s="11" t="s">
        <v>17</v>
      </c>
      <c r="B8" s="29" t="s">
        <v>129</v>
      </c>
      <c r="C8" s="29" t="s">
        <v>130</v>
      </c>
      <c r="D8" s="29" t="s">
        <v>20</v>
      </c>
      <c r="E8" s="12" t="s">
        <v>139</v>
      </c>
      <c r="F8" s="12" t="s">
        <v>140</v>
      </c>
      <c r="G8" s="12">
        <v>324</v>
      </c>
      <c r="H8" s="20">
        <v>140</v>
      </c>
      <c r="I8" s="20">
        <v>42</v>
      </c>
      <c r="J8" s="20">
        <v>90</v>
      </c>
      <c r="K8" s="15">
        <f t="shared" si="0"/>
        <v>272</v>
      </c>
      <c r="L8" s="16">
        <f t="shared" si="1"/>
        <v>308.4</v>
      </c>
      <c r="M8" s="21" t="s">
        <v>36</v>
      </c>
      <c r="N8" s="21" t="s">
        <v>24</v>
      </c>
      <c r="O8" s="19"/>
    </row>
    <row r="9" s="1" customFormat="1" ht="30" customHeight="1" spans="1:15">
      <c r="A9" s="11" t="s">
        <v>17</v>
      </c>
      <c r="B9" s="29" t="s">
        <v>129</v>
      </c>
      <c r="C9" s="29" t="s">
        <v>130</v>
      </c>
      <c r="D9" s="29" t="s">
        <v>20</v>
      </c>
      <c r="E9" s="12" t="s">
        <v>141</v>
      </c>
      <c r="F9" s="12" t="s">
        <v>142</v>
      </c>
      <c r="G9" s="12">
        <v>328</v>
      </c>
      <c r="H9" s="13">
        <v>125</v>
      </c>
      <c r="I9" s="13">
        <v>43</v>
      </c>
      <c r="J9" s="13">
        <v>87</v>
      </c>
      <c r="K9" s="15">
        <f t="shared" si="0"/>
        <v>255</v>
      </c>
      <c r="L9" s="16">
        <f t="shared" si="1"/>
        <v>306.1</v>
      </c>
      <c r="M9" s="21" t="s">
        <v>39</v>
      </c>
      <c r="N9" s="21" t="s">
        <v>24</v>
      </c>
      <c r="O9" s="19"/>
    </row>
    <row r="10" s="1" customFormat="1" ht="30" customHeight="1" spans="1:15">
      <c r="A10" s="11" t="s">
        <v>17</v>
      </c>
      <c r="B10" s="29" t="s">
        <v>129</v>
      </c>
      <c r="C10" s="29" t="s">
        <v>130</v>
      </c>
      <c r="D10" s="29" t="s">
        <v>20</v>
      </c>
      <c r="E10" s="12" t="s">
        <v>143</v>
      </c>
      <c r="F10" s="12" t="s">
        <v>144</v>
      </c>
      <c r="G10" s="12">
        <v>317</v>
      </c>
      <c r="H10" s="13">
        <v>140</v>
      </c>
      <c r="I10" s="13">
        <v>42</v>
      </c>
      <c r="J10" s="14">
        <v>95</v>
      </c>
      <c r="K10" s="15">
        <f t="shared" si="0"/>
        <v>277</v>
      </c>
      <c r="L10" s="16">
        <f t="shared" si="1"/>
        <v>305</v>
      </c>
      <c r="M10" s="21" t="s">
        <v>42</v>
      </c>
      <c r="N10" s="21" t="s">
        <v>24</v>
      </c>
      <c r="O10" s="19"/>
    </row>
    <row r="11" s="1" customFormat="1" ht="30" customHeight="1" spans="1:15">
      <c r="A11" s="11" t="s">
        <v>17</v>
      </c>
      <c r="B11" s="29" t="s">
        <v>129</v>
      </c>
      <c r="C11" s="29" t="s">
        <v>130</v>
      </c>
      <c r="D11" s="29" t="s">
        <v>20</v>
      </c>
      <c r="E11" s="12" t="s">
        <v>145</v>
      </c>
      <c r="F11" s="12" t="s">
        <v>146</v>
      </c>
      <c r="G11" s="12">
        <v>311</v>
      </c>
      <c r="H11" s="20">
        <v>140</v>
      </c>
      <c r="I11" s="20">
        <v>49</v>
      </c>
      <c r="J11" s="20">
        <v>97</v>
      </c>
      <c r="K11" s="15">
        <f t="shared" si="0"/>
        <v>286</v>
      </c>
      <c r="L11" s="16">
        <f t="shared" si="1"/>
        <v>303.5</v>
      </c>
      <c r="M11" s="21" t="s">
        <v>45</v>
      </c>
      <c r="N11" s="21" t="s">
        <v>24</v>
      </c>
      <c r="O11" s="19"/>
    </row>
    <row r="12" s="1" customFormat="1" ht="30" customHeight="1" spans="1:15">
      <c r="A12" s="11" t="s">
        <v>17</v>
      </c>
      <c r="B12" s="29" t="s">
        <v>129</v>
      </c>
      <c r="C12" s="29" t="s">
        <v>130</v>
      </c>
      <c r="D12" s="29" t="s">
        <v>20</v>
      </c>
      <c r="E12" s="12" t="s">
        <v>147</v>
      </c>
      <c r="F12" s="12" t="s">
        <v>148</v>
      </c>
      <c r="G12" s="12">
        <v>314</v>
      </c>
      <c r="H12" s="13">
        <v>130</v>
      </c>
      <c r="I12" s="13">
        <v>45</v>
      </c>
      <c r="J12" s="14">
        <v>92</v>
      </c>
      <c r="K12" s="15">
        <f t="shared" si="0"/>
        <v>267</v>
      </c>
      <c r="L12" s="16">
        <f t="shared" si="1"/>
        <v>299.9</v>
      </c>
      <c r="M12" s="21" t="s">
        <v>48</v>
      </c>
      <c r="N12" s="21" t="s">
        <v>24</v>
      </c>
      <c r="O12" s="19"/>
    </row>
    <row r="13" s="1" customFormat="1" ht="30" customHeight="1" spans="1:15">
      <c r="A13" s="11" t="s">
        <v>17</v>
      </c>
      <c r="B13" s="29" t="s">
        <v>129</v>
      </c>
      <c r="C13" s="29" t="s">
        <v>130</v>
      </c>
      <c r="D13" s="29" t="s">
        <v>20</v>
      </c>
      <c r="E13" s="12" t="s">
        <v>149</v>
      </c>
      <c r="F13" s="12" t="s">
        <v>150</v>
      </c>
      <c r="G13" s="12">
        <v>308</v>
      </c>
      <c r="H13" s="20">
        <v>140</v>
      </c>
      <c r="I13" s="20">
        <v>45</v>
      </c>
      <c r="J13" s="20">
        <v>90</v>
      </c>
      <c r="K13" s="15">
        <f t="shared" si="0"/>
        <v>275</v>
      </c>
      <c r="L13" s="16">
        <f t="shared" si="1"/>
        <v>298.1</v>
      </c>
      <c r="M13" s="21" t="s">
        <v>51</v>
      </c>
      <c r="N13" s="21" t="s">
        <v>24</v>
      </c>
      <c r="O13" s="19"/>
    </row>
    <row r="14" s="1" customFormat="1" ht="30" customHeight="1" spans="1:15">
      <c r="A14" s="11" t="s">
        <v>17</v>
      </c>
      <c r="B14" s="29" t="s">
        <v>129</v>
      </c>
      <c r="C14" s="29" t="s">
        <v>130</v>
      </c>
      <c r="D14" s="29" t="s">
        <v>20</v>
      </c>
      <c r="E14" s="12" t="s">
        <v>151</v>
      </c>
      <c r="F14" s="12" t="s">
        <v>152</v>
      </c>
      <c r="G14" s="12">
        <v>312</v>
      </c>
      <c r="H14" s="20">
        <v>135</v>
      </c>
      <c r="I14" s="20">
        <v>41</v>
      </c>
      <c r="J14" s="20">
        <v>87</v>
      </c>
      <c r="K14" s="15">
        <f t="shared" si="0"/>
        <v>263</v>
      </c>
      <c r="L14" s="16">
        <f t="shared" si="1"/>
        <v>297.3</v>
      </c>
      <c r="M14" s="21" t="s">
        <v>55</v>
      </c>
      <c r="N14" s="21" t="s">
        <v>24</v>
      </c>
      <c r="O14" s="19"/>
    </row>
    <row r="15" s="1" customFormat="1" ht="30" customHeight="1" spans="1:15">
      <c r="A15" s="11" t="s">
        <v>17</v>
      </c>
      <c r="B15" s="29" t="s">
        <v>129</v>
      </c>
      <c r="C15" s="29" t="s">
        <v>130</v>
      </c>
      <c r="D15" s="29" t="s">
        <v>20</v>
      </c>
      <c r="E15" s="12" t="s">
        <v>85</v>
      </c>
      <c r="F15" s="12" t="s">
        <v>86</v>
      </c>
      <c r="G15" s="12">
        <v>306</v>
      </c>
      <c r="H15" s="20">
        <v>135</v>
      </c>
      <c r="I15" s="20">
        <v>46</v>
      </c>
      <c r="J15" s="20">
        <v>96</v>
      </c>
      <c r="K15" s="15">
        <f t="shared" si="0"/>
        <v>277</v>
      </c>
      <c r="L15" s="16">
        <f t="shared" si="1"/>
        <v>297.3</v>
      </c>
      <c r="M15" s="21" t="s">
        <v>59</v>
      </c>
      <c r="N15" s="21" t="s">
        <v>24</v>
      </c>
      <c r="O15" s="19"/>
    </row>
    <row r="16" s="1" customFormat="1" ht="30" customHeight="1" spans="1:15">
      <c r="A16" s="11" t="s">
        <v>17</v>
      </c>
      <c r="B16" s="29" t="s">
        <v>129</v>
      </c>
      <c r="C16" s="29" t="s">
        <v>130</v>
      </c>
      <c r="D16" s="29" t="s">
        <v>20</v>
      </c>
      <c r="E16" s="12" t="s">
        <v>153</v>
      </c>
      <c r="F16" s="12" t="s">
        <v>154</v>
      </c>
      <c r="G16" s="12">
        <v>311</v>
      </c>
      <c r="H16" s="20">
        <v>125</v>
      </c>
      <c r="I16" s="20">
        <v>46</v>
      </c>
      <c r="J16" s="20">
        <v>92</v>
      </c>
      <c r="K16" s="15">
        <f t="shared" si="0"/>
        <v>263</v>
      </c>
      <c r="L16" s="16">
        <f t="shared" si="1"/>
        <v>296.6</v>
      </c>
      <c r="M16" s="21" t="s">
        <v>63</v>
      </c>
      <c r="N16" s="21" t="s">
        <v>24</v>
      </c>
      <c r="O16" s="19"/>
    </row>
    <row r="17" ht="30" customHeight="1" spans="1:15">
      <c r="A17" s="11" t="s">
        <v>17</v>
      </c>
      <c r="B17" s="29" t="s">
        <v>129</v>
      </c>
      <c r="C17" s="29" t="s">
        <v>130</v>
      </c>
      <c r="D17" s="29" t="s">
        <v>20</v>
      </c>
      <c r="E17" s="12" t="s">
        <v>155</v>
      </c>
      <c r="F17" s="12" t="s">
        <v>156</v>
      </c>
      <c r="G17" s="12">
        <v>313</v>
      </c>
      <c r="H17" s="13">
        <v>125</v>
      </c>
      <c r="I17" s="13">
        <v>42</v>
      </c>
      <c r="J17" s="14">
        <v>90</v>
      </c>
      <c r="K17" s="15">
        <f t="shared" si="0"/>
        <v>257</v>
      </c>
      <c r="L17" s="16">
        <f t="shared" si="1"/>
        <v>296.2</v>
      </c>
      <c r="M17" s="21" t="s">
        <v>95</v>
      </c>
      <c r="N17" s="21" t="s">
        <v>24</v>
      </c>
      <c r="O17" s="19"/>
    </row>
    <row r="18" ht="30" customHeight="1" spans="1:15">
      <c r="A18" s="11" t="s">
        <v>17</v>
      </c>
      <c r="B18" s="29" t="s">
        <v>129</v>
      </c>
      <c r="C18" s="29" t="s">
        <v>130</v>
      </c>
      <c r="D18" s="29" t="s">
        <v>20</v>
      </c>
      <c r="E18" s="12" t="s">
        <v>157</v>
      </c>
      <c r="F18" s="12" t="s">
        <v>158</v>
      </c>
      <c r="G18" s="12">
        <v>301</v>
      </c>
      <c r="H18" s="13">
        <v>145</v>
      </c>
      <c r="I18" s="13">
        <v>42</v>
      </c>
      <c r="J18" s="13">
        <v>95</v>
      </c>
      <c r="K18" s="15">
        <f t="shared" si="0"/>
        <v>282</v>
      </c>
      <c r="L18" s="16">
        <f t="shared" si="1"/>
        <v>295.3</v>
      </c>
      <c r="M18" s="21" t="s">
        <v>98</v>
      </c>
      <c r="N18" s="21" t="s">
        <v>24</v>
      </c>
      <c r="O18" s="19"/>
    </row>
    <row r="19" ht="30" customHeight="1" spans="1:15">
      <c r="A19" s="11" t="s">
        <v>17</v>
      </c>
      <c r="B19" s="29" t="s">
        <v>129</v>
      </c>
      <c r="C19" s="29" t="s">
        <v>130</v>
      </c>
      <c r="D19" s="29" t="s">
        <v>20</v>
      </c>
      <c r="E19" s="12" t="s">
        <v>159</v>
      </c>
      <c r="F19" s="12" t="s">
        <v>160</v>
      </c>
      <c r="G19" s="12">
        <v>308</v>
      </c>
      <c r="H19" s="20">
        <v>135</v>
      </c>
      <c r="I19" s="20">
        <v>41</v>
      </c>
      <c r="J19" s="20">
        <v>86</v>
      </c>
      <c r="K19" s="15">
        <f t="shared" si="0"/>
        <v>262</v>
      </c>
      <c r="L19" s="16">
        <f t="shared" si="1"/>
        <v>294.2</v>
      </c>
      <c r="M19" s="21" t="s">
        <v>101</v>
      </c>
      <c r="N19" s="21" t="s">
        <v>24</v>
      </c>
      <c r="O19" s="19"/>
    </row>
    <row r="20" ht="30" customHeight="1" spans="1:15">
      <c r="A20" s="11" t="s">
        <v>17</v>
      </c>
      <c r="B20" s="29" t="s">
        <v>129</v>
      </c>
      <c r="C20" s="29" t="s">
        <v>130</v>
      </c>
      <c r="D20" s="29" t="s">
        <v>20</v>
      </c>
      <c r="E20" s="12" t="s">
        <v>161</v>
      </c>
      <c r="F20" s="12" t="s">
        <v>162</v>
      </c>
      <c r="G20" s="12">
        <v>306</v>
      </c>
      <c r="H20" s="19">
        <v>130</v>
      </c>
      <c r="I20" s="14">
        <v>46</v>
      </c>
      <c r="J20" s="14">
        <v>90</v>
      </c>
      <c r="K20" s="15">
        <f t="shared" si="0"/>
        <v>266</v>
      </c>
      <c r="L20" s="16">
        <f t="shared" si="1"/>
        <v>294</v>
      </c>
      <c r="M20" s="21" t="s">
        <v>104</v>
      </c>
      <c r="N20" s="21" t="s">
        <v>24</v>
      </c>
      <c r="O20" s="19"/>
    </row>
    <row r="21" ht="30" customHeight="1" spans="1:15">
      <c r="A21" s="11" t="s">
        <v>17</v>
      </c>
      <c r="B21" s="29" t="s">
        <v>129</v>
      </c>
      <c r="C21" s="29" t="s">
        <v>130</v>
      </c>
      <c r="D21" s="29" t="s">
        <v>20</v>
      </c>
      <c r="E21" s="12" t="s">
        <v>163</v>
      </c>
      <c r="F21" s="12" t="s">
        <v>164</v>
      </c>
      <c r="G21" s="12">
        <v>306</v>
      </c>
      <c r="H21" s="20">
        <v>125</v>
      </c>
      <c r="I21" s="20">
        <v>47</v>
      </c>
      <c r="J21" s="20">
        <v>91</v>
      </c>
      <c r="K21" s="15">
        <f t="shared" si="0"/>
        <v>263</v>
      </c>
      <c r="L21" s="16">
        <f t="shared" si="1"/>
        <v>293.1</v>
      </c>
      <c r="M21" s="21" t="s">
        <v>107</v>
      </c>
      <c r="N21" s="21" t="s">
        <v>24</v>
      </c>
      <c r="O21" s="19"/>
    </row>
    <row r="22" ht="30" customHeight="1" spans="1:15">
      <c r="A22" s="11" t="s">
        <v>17</v>
      </c>
      <c r="B22" s="29" t="s">
        <v>129</v>
      </c>
      <c r="C22" s="29" t="s">
        <v>130</v>
      </c>
      <c r="D22" s="29" t="s">
        <v>20</v>
      </c>
      <c r="E22" s="12" t="s">
        <v>165</v>
      </c>
      <c r="F22" s="12" t="s">
        <v>166</v>
      </c>
      <c r="G22" s="12">
        <v>299</v>
      </c>
      <c r="H22" s="20">
        <v>145</v>
      </c>
      <c r="I22" s="20">
        <v>43</v>
      </c>
      <c r="J22" s="20">
        <v>90</v>
      </c>
      <c r="K22" s="15">
        <f t="shared" si="0"/>
        <v>278</v>
      </c>
      <c r="L22" s="16">
        <f t="shared" si="1"/>
        <v>292.7</v>
      </c>
      <c r="M22" s="21" t="s">
        <v>110</v>
      </c>
      <c r="N22" s="21" t="s">
        <v>24</v>
      </c>
      <c r="O22" s="19"/>
    </row>
    <row r="23" ht="30" customHeight="1" spans="1:15">
      <c r="A23" s="11" t="s">
        <v>17</v>
      </c>
      <c r="B23" s="29" t="s">
        <v>129</v>
      </c>
      <c r="C23" s="29" t="s">
        <v>130</v>
      </c>
      <c r="D23" s="29" t="s">
        <v>20</v>
      </c>
      <c r="E23" s="12" t="s">
        <v>167</v>
      </c>
      <c r="F23" s="12" t="s">
        <v>168</v>
      </c>
      <c r="G23" s="12">
        <v>296</v>
      </c>
      <c r="H23" s="13">
        <v>140</v>
      </c>
      <c r="I23" s="13">
        <v>46</v>
      </c>
      <c r="J23" s="14">
        <v>92</v>
      </c>
      <c r="K23" s="15">
        <f t="shared" si="0"/>
        <v>278</v>
      </c>
      <c r="L23" s="16">
        <f t="shared" si="1"/>
        <v>290.6</v>
      </c>
      <c r="M23" s="21" t="s">
        <v>113</v>
      </c>
      <c r="N23" s="21" t="s">
        <v>24</v>
      </c>
      <c r="O23" s="19"/>
    </row>
    <row r="24" ht="30" customHeight="1" spans="1:15">
      <c r="A24" s="11" t="s">
        <v>17</v>
      </c>
      <c r="B24" s="29" t="s">
        <v>129</v>
      </c>
      <c r="C24" s="29" t="s">
        <v>130</v>
      </c>
      <c r="D24" s="29" t="s">
        <v>20</v>
      </c>
      <c r="E24" s="12" t="s">
        <v>169</v>
      </c>
      <c r="F24" s="12" t="s">
        <v>170</v>
      </c>
      <c r="G24" s="12">
        <v>304</v>
      </c>
      <c r="H24" s="20">
        <v>130</v>
      </c>
      <c r="I24" s="20">
        <v>38</v>
      </c>
      <c r="J24" s="20">
        <v>85</v>
      </c>
      <c r="K24" s="15">
        <f t="shared" si="0"/>
        <v>253</v>
      </c>
      <c r="L24" s="16">
        <f t="shared" si="1"/>
        <v>288.7</v>
      </c>
      <c r="M24" s="21" t="s">
        <v>116</v>
      </c>
      <c r="N24" s="21" t="s">
        <v>24</v>
      </c>
      <c r="O24" s="19"/>
    </row>
    <row r="25" ht="30" customHeight="1" spans="1:15">
      <c r="A25" s="11" t="s">
        <v>17</v>
      </c>
      <c r="B25" s="29" t="s">
        <v>129</v>
      </c>
      <c r="C25" s="29" t="s">
        <v>130</v>
      </c>
      <c r="D25" s="29" t="s">
        <v>20</v>
      </c>
      <c r="E25" s="12" t="s">
        <v>171</v>
      </c>
      <c r="F25" s="12" t="s">
        <v>172</v>
      </c>
      <c r="G25" s="12">
        <v>301</v>
      </c>
      <c r="H25" s="13">
        <v>128</v>
      </c>
      <c r="I25" s="13">
        <v>38</v>
      </c>
      <c r="J25" s="13">
        <v>90</v>
      </c>
      <c r="K25" s="15">
        <f t="shared" si="0"/>
        <v>256</v>
      </c>
      <c r="L25" s="16">
        <f t="shared" si="1"/>
        <v>287.5</v>
      </c>
      <c r="M25" s="21" t="s">
        <v>119</v>
      </c>
      <c r="N25" s="21" t="s">
        <v>24</v>
      </c>
      <c r="O25" s="19"/>
    </row>
    <row r="26" ht="30" customHeight="1" spans="1:15">
      <c r="A26" s="11" t="s">
        <v>17</v>
      </c>
      <c r="B26" s="29" t="s">
        <v>129</v>
      </c>
      <c r="C26" s="29" t="s">
        <v>130</v>
      </c>
      <c r="D26" s="29" t="s">
        <v>20</v>
      </c>
      <c r="E26" s="12" t="s">
        <v>173</v>
      </c>
      <c r="F26" s="12" t="s">
        <v>174</v>
      </c>
      <c r="G26" s="12">
        <v>298</v>
      </c>
      <c r="H26" s="20">
        <v>130</v>
      </c>
      <c r="I26" s="20">
        <v>43</v>
      </c>
      <c r="J26" s="20">
        <v>90</v>
      </c>
      <c r="K26" s="15">
        <f t="shared" si="0"/>
        <v>263</v>
      </c>
      <c r="L26" s="16">
        <f t="shared" si="1"/>
        <v>287.5</v>
      </c>
      <c r="M26" s="21" t="s">
        <v>175</v>
      </c>
      <c r="N26" s="21" t="s">
        <v>24</v>
      </c>
      <c r="O26" s="19"/>
    </row>
    <row r="27" ht="30" customHeight="1" spans="1:15">
      <c r="A27" s="11" t="s">
        <v>17</v>
      </c>
      <c r="B27" s="29" t="s">
        <v>129</v>
      </c>
      <c r="C27" s="29" t="s">
        <v>130</v>
      </c>
      <c r="D27" s="29" t="s">
        <v>20</v>
      </c>
      <c r="E27" s="12" t="s">
        <v>176</v>
      </c>
      <c r="F27" s="12" t="s">
        <v>177</v>
      </c>
      <c r="G27" s="12">
        <v>294</v>
      </c>
      <c r="H27" s="20">
        <v>132</v>
      </c>
      <c r="I27" s="20">
        <v>48</v>
      </c>
      <c r="J27" s="20">
        <v>90</v>
      </c>
      <c r="K27" s="15">
        <f t="shared" si="0"/>
        <v>270</v>
      </c>
      <c r="L27" s="16">
        <f t="shared" si="1"/>
        <v>286.8</v>
      </c>
      <c r="M27" s="21" t="s">
        <v>178</v>
      </c>
      <c r="N27" s="21" t="s">
        <v>24</v>
      </c>
      <c r="O27" s="19"/>
    </row>
    <row r="28" ht="30" customHeight="1" spans="1:15">
      <c r="A28" s="11" t="s">
        <v>17</v>
      </c>
      <c r="B28" s="29" t="s">
        <v>129</v>
      </c>
      <c r="C28" s="29" t="s">
        <v>130</v>
      </c>
      <c r="D28" s="29" t="s">
        <v>20</v>
      </c>
      <c r="E28" s="12" t="s">
        <v>179</v>
      </c>
      <c r="F28" s="12" t="s">
        <v>180</v>
      </c>
      <c r="G28" s="12">
        <v>294</v>
      </c>
      <c r="H28" s="20">
        <v>120</v>
      </c>
      <c r="I28" s="20">
        <v>45</v>
      </c>
      <c r="J28" s="20">
        <v>93</v>
      </c>
      <c r="K28" s="15">
        <f t="shared" si="0"/>
        <v>258</v>
      </c>
      <c r="L28" s="16">
        <f t="shared" si="1"/>
        <v>283.2</v>
      </c>
      <c r="M28" s="21" t="s">
        <v>181</v>
      </c>
      <c r="N28" s="21" t="s">
        <v>24</v>
      </c>
      <c r="O28" s="19"/>
    </row>
    <row r="29" ht="30" customHeight="1" spans="1:15">
      <c r="A29" s="11" t="s">
        <v>17</v>
      </c>
      <c r="B29" s="29" t="s">
        <v>129</v>
      </c>
      <c r="C29" s="29" t="s">
        <v>130</v>
      </c>
      <c r="D29" s="29" t="s">
        <v>20</v>
      </c>
      <c r="E29" s="12" t="s">
        <v>182</v>
      </c>
      <c r="F29" s="12" t="s">
        <v>183</v>
      </c>
      <c r="G29" s="12">
        <v>295</v>
      </c>
      <c r="H29" s="13">
        <v>125</v>
      </c>
      <c r="I29" s="13">
        <v>40</v>
      </c>
      <c r="J29" s="13">
        <v>88</v>
      </c>
      <c r="K29" s="15">
        <f t="shared" si="0"/>
        <v>253</v>
      </c>
      <c r="L29" s="16">
        <f t="shared" si="1"/>
        <v>282.4</v>
      </c>
      <c r="M29" s="21" t="s">
        <v>184</v>
      </c>
      <c r="N29" s="21" t="s">
        <v>24</v>
      </c>
      <c r="O29" s="19"/>
    </row>
    <row r="30" ht="30" customHeight="1" spans="1:15">
      <c r="A30" s="11" t="s">
        <v>17</v>
      </c>
      <c r="B30" s="29" t="s">
        <v>129</v>
      </c>
      <c r="C30" s="29" t="s">
        <v>130</v>
      </c>
      <c r="D30" s="29" t="s">
        <v>20</v>
      </c>
      <c r="E30" s="12" t="s">
        <v>185</v>
      </c>
      <c r="F30" s="12" t="s">
        <v>186</v>
      </c>
      <c r="G30" s="12">
        <v>290</v>
      </c>
      <c r="H30" s="13">
        <v>125</v>
      </c>
      <c r="I30" s="13">
        <v>38</v>
      </c>
      <c r="J30" s="13">
        <v>92</v>
      </c>
      <c r="K30" s="15">
        <f t="shared" si="0"/>
        <v>255</v>
      </c>
      <c r="L30" s="16">
        <f t="shared" si="1"/>
        <v>279.5</v>
      </c>
      <c r="M30" s="21" t="s">
        <v>187</v>
      </c>
      <c r="N30" s="21" t="s">
        <v>24</v>
      </c>
      <c r="O30" s="19"/>
    </row>
    <row r="31" ht="30" customHeight="1" spans="1:15">
      <c r="A31" s="11" t="s">
        <v>17</v>
      </c>
      <c r="B31" s="29" t="s">
        <v>129</v>
      </c>
      <c r="C31" s="29" t="s">
        <v>130</v>
      </c>
      <c r="D31" s="29" t="s">
        <v>20</v>
      </c>
      <c r="E31" s="12" t="s">
        <v>188</v>
      </c>
      <c r="F31" s="12" t="s">
        <v>189</v>
      </c>
      <c r="G31" s="12">
        <v>290</v>
      </c>
      <c r="H31" s="20">
        <v>129</v>
      </c>
      <c r="I31" s="20">
        <v>38</v>
      </c>
      <c r="J31" s="20">
        <v>85</v>
      </c>
      <c r="K31" s="15">
        <f t="shared" si="0"/>
        <v>252</v>
      </c>
      <c r="L31" s="16">
        <f t="shared" si="1"/>
        <v>278.6</v>
      </c>
      <c r="M31" s="21" t="s">
        <v>190</v>
      </c>
      <c r="N31" s="21" t="s">
        <v>24</v>
      </c>
      <c r="O31" s="19"/>
    </row>
    <row r="32" ht="30" customHeight="1" spans="1:15">
      <c r="A32" s="11" t="s">
        <v>17</v>
      </c>
      <c r="B32" s="29" t="s">
        <v>129</v>
      </c>
      <c r="C32" s="29" t="s">
        <v>130</v>
      </c>
      <c r="D32" s="29" t="s">
        <v>20</v>
      </c>
      <c r="E32" s="12" t="s">
        <v>191</v>
      </c>
      <c r="F32" s="12" t="s">
        <v>192</v>
      </c>
      <c r="G32" s="12">
        <v>279</v>
      </c>
      <c r="H32" s="20">
        <v>136</v>
      </c>
      <c r="I32" s="20">
        <v>42</v>
      </c>
      <c r="J32" s="20">
        <v>95</v>
      </c>
      <c r="K32" s="15">
        <f t="shared" si="0"/>
        <v>273</v>
      </c>
      <c r="L32" s="16">
        <f t="shared" si="1"/>
        <v>277.2</v>
      </c>
      <c r="M32" s="21" t="s">
        <v>193</v>
      </c>
      <c r="N32" s="21" t="s">
        <v>24</v>
      </c>
      <c r="O32" s="19"/>
    </row>
    <row r="33" ht="30" customHeight="1" spans="1:15">
      <c r="A33" s="11" t="s">
        <v>17</v>
      </c>
      <c r="B33" s="29" t="s">
        <v>129</v>
      </c>
      <c r="C33" s="29" t="s">
        <v>130</v>
      </c>
      <c r="D33" s="29" t="s">
        <v>20</v>
      </c>
      <c r="E33" s="12" t="s">
        <v>194</v>
      </c>
      <c r="F33" s="12" t="s">
        <v>195</v>
      </c>
      <c r="G33" s="12">
        <v>287</v>
      </c>
      <c r="H33" s="20">
        <v>133</v>
      </c>
      <c r="I33" s="20">
        <v>41</v>
      </c>
      <c r="J33" s="20">
        <v>80</v>
      </c>
      <c r="K33" s="15">
        <f t="shared" si="0"/>
        <v>254</v>
      </c>
      <c r="L33" s="16">
        <f t="shared" si="1"/>
        <v>277.1</v>
      </c>
      <c r="M33" s="21" t="s">
        <v>196</v>
      </c>
      <c r="N33" s="21" t="s">
        <v>24</v>
      </c>
      <c r="O33" s="19"/>
    </row>
    <row r="34" ht="30" customHeight="1" spans="1:15">
      <c r="A34" s="11" t="s">
        <v>17</v>
      </c>
      <c r="B34" s="29" t="s">
        <v>129</v>
      </c>
      <c r="C34" s="29" t="s">
        <v>130</v>
      </c>
      <c r="D34" s="29" t="s">
        <v>20</v>
      </c>
      <c r="E34" s="12" t="s">
        <v>197</v>
      </c>
      <c r="F34" s="12" t="s">
        <v>198</v>
      </c>
      <c r="G34" s="12">
        <v>289</v>
      </c>
      <c r="H34" s="20">
        <v>120</v>
      </c>
      <c r="I34" s="20">
        <v>40</v>
      </c>
      <c r="J34" s="20">
        <v>88</v>
      </c>
      <c r="K34" s="15">
        <f t="shared" si="0"/>
        <v>248</v>
      </c>
      <c r="L34" s="16">
        <f t="shared" si="1"/>
        <v>276.7</v>
      </c>
      <c r="M34" s="21" t="s">
        <v>199</v>
      </c>
      <c r="N34" s="21" t="s">
        <v>24</v>
      </c>
      <c r="O34" s="19"/>
    </row>
    <row r="35" ht="30" customHeight="1" spans="1:15">
      <c r="A35" s="11" t="s">
        <v>17</v>
      </c>
      <c r="B35" s="29" t="s">
        <v>129</v>
      </c>
      <c r="C35" s="29" t="s">
        <v>130</v>
      </c>
      <c r="D35" s="29" t="s">
        <v>20</v>
      </c>
      <c r="E35" s="12" t="s">
        <v>200</v>
      </c>
      <c r="F35" s="12" t="s">
        <v>201</v>
      </c>
      <c r="G35" s="12">
        <v>286</v>
      </c>
      <c r="H35" s="20">
        <v>130</v>
      </c>
      <c r="I35" s="20">
        <v>42</v>
      </c>
      <c r="J35" s="20">
        <v>80</v>
      </c>
      <c r="K35" s="15">
        <f t="shared" si="0"/>
        <v>252</v>
      </c>
      <c r="L35" s="16">
        <f t="shared" si="1"/>
        <v>275.8</v>
      </c>
      <c r="M35" s="21" t="s">
        <v>202</v>
      </c>
      <c r="N35" s="21" t="s">
        <v>24</v>
      </c>
      <c r="O35" s="19"/>
    </row>
    <row r="36" ht="30" customHeight="1" spans="1:15">
      <c r="A36" s="11" t="s">
        <v>17</v>
      </c>
      <c r="B36" s="29" t="s">
        <v>129</v>
      </c>
      <c r="C36" s="29" t="s">
        <v>130</v>
      </c>
      <c r="D36" s="29" t="s">
        <v>20</v>
      </c>
      <c r="E36" s="12" t="s">
        <v>203</v>
      </c>
      <c r="F36" s="12" t="s">
        <v>204</v>
      </c>
      <c r="G36" s="12">
        <v>286</v>
      </c>
      <c r="H36" s="20">
        <v>126</v>
      </c>
      <c r="I36" s="20">
        <v>45</v>
      </c>
      <c r="J36" s="20">
        <v>75</v>
      </c>
      <c r="K36" s="15">
        <f t="shared" si="0"/>
        <v>246</v>
      </c>
      <c r="L36" s="16">
        <f t="shared" si="1"/>
        <v>274</v>
      </c>
      <c r="M36" s="21" t="s">
        <v>205</v>
      </c>
      <c r="N36" s="21" t="s">
        <v>24</v>
      </c>
      <c r="O36" s="19"/>
    </row>
    <row r="37" ht="30" customHeight="1" spans="1:15">
      <c r="A37" s="11" t="s">
        <v>17</v>
      </c>
      <c r="B37" s="29" t="s">
        <v>129</v>
      </c>
      <c r="C37" s="29" t="s">
        <v>130</v>
      </c>
      <c r="D37" s="29" t="s">
        <v>20</v>
      </c>
      <c r="E37" s="12" t="s">
        <v>206</v>
      </c>
      <c r="F37" s="12" t="s">
        <v>207</v>
      </c>
      <c r="G37" s="12">
        <v>279</v>
      </c>
      <c r="H37" s="13">
        <v>127</v>
      </c>
      <c r="I37" s="13">
        <v>42</v>
      </c>
      <c r="J37" s="14">
        <v>90</v>
      </c>
      <c r="K37" s="15">
        <f t="shared" si="0"/>
        <v>259</v>
      </c>
      <c r="L37" s="16">
        <f t="shared" si="1"/>
        <v>273</v>
      </c>
      <c r="M37" s="21" t="s">
        <v>208</v>
      </c>
      <c r="N37" s="21" t="s">
        <v>24</v>
      </c>
      <c r="O37" s="19"/>
    </row>
    <row r="38" ht="30" customHeight="1" spans="1:15">
      <c r="A38" s="11" t="s">
        <v>17</v>
      </c>
      <c r="B38" s="29" t="s">
        <v>129</v>
      </c>
      <c r="C38" s="29" t="s">
        <v>130</v>
      </c>
      <c r="D38" s="29" t="s">
        <v>20</v>
      </c>
      <c r="E38" s="12" t="s">
        <v>209</v>
      </c>
      <c r="F38" s="12" t="s">
        <v>210</v>
      </c>
      <c r="G38" s="12">
        <v>282</v>
      </c>
      <c r="H38" s="20">
        <v>127</v>
      </c>
      <c r="I38" s="20">
        <v>39</v>
      </c>
      <c r="J38" s="20">
        <v>80</v>
      </c>
      <c r="K38" s="15">
        <f t="shared" si="0"/>
        <v>246</v>
      </c>
      <c r="L38" s="16">
        <f t="shared" si="1"/>
        <v>271.2</v>
      </c>
      <c r="M38" s="21" t="s">
        <v>211</v>
      </c>
      <c r="N38" s="21" t="s">
        <v>24</v>
      </c>
      <c r="O38" s="19"/>
    </row>
    <row r="39" ht="30" customHeight="1" spans="1:15">
      <c r="A39" s="11" t="s">
        <v>17</v>
      </c>
      <c r="B39" s="29" t="s">
        <v>129</v>
      </c>
      <c r="C39" s="29" t="s">
        <v>130</v>
      </c>
      <c r="D39" s="29" t="s">
        <v>20</v>
      </c>
      <c r="E39" s="12" t="s">
        <v>212</v>
      </c>
      <c r="F39" s="12" t="s">
        <v>213</v>
      </c>
      <c r="G39" s="12">
        <v>289</v>
      </c>
      <c r="H39" s="20">
        <v>115</v>
      </c>
      <c r="I39" s="20">
        <v>40</v>
      </c>
      <c r="J39" s="20">
        <v>70</v>
      </c>
      <c r="K39" s="15">
        <f t="shared" si="0"/>
        <v>225</v>
      </c>
      <c r="L39" s="16">
        <f t="shared" si="1"/>
        <v>269.8</v>
      </c>
      <c r="M39" s="21" t="s">
        <v>214</v>
      </c>
      <c r="N39" s="21" t="s">
        <v>24</v>
      </c>
      <c r="O39" s="19"/>
    </row>
    <row r="40" ht="30" customHeight="1" spans="1:15">
      <c r="A40" s="11" t="s">
        <v>17</v>
      </c>
      <c r="B40" s="29" t="s">
        <v>129</v>
      </c>
      <c r="C40" s="29" t="s">
        <v>130</v>
      </c>
      <c r="D40" s="29" t="s">
        <v>20</v>
      </c>
      <c r="E40" s="12" t="s">
        <v>215</v>
      </c>
      <c r="F40" s="12" t="s">
        <v>216</v>
      </c>
      <c r="G40" s="12">
        <v>277</v>
      </c>
      <c r="H40" s="20">
        <v>130</v>
      </c>
      <c r="I40" s="20">
        <v>40</v>
      </c>
      <c r="J40" s="20">
        <v>80</v>
      </c>
      <c r="K40" s="15">
        <f t="shared" si="0"/>
        <v>250</v>
      </c>
      <c r="L40" s="16">
        <f t="shared" si="1"/>
        <v>268.9</v>
      </c>
      <c r="M40" s="21" t="s">
        <v>217</v>
      </c>
      <c r="N40" s="21" t="s">
        <v>24</v>
      </c>
      <c r="O40" s="19"/>
    </row>
    <row r="41" ht="30" customHeight="1" spans="1:15">
      <c r="A41" s="11" t="s">
        <v>17</v>
      </c>
      <c r="B41" s="29" t="s">
        <v>129</v>
      </c>
      <c r="C41" s="29" t="s">
        <v>130</v>
      </c>
      <c r="D41" s="29" t="s">
        <v>20</v>
      </c>
      <c r="E41" s="12" t="s">
        <v>218</v>
      </c>
      <c r="F41" s="12" t="s">
        <v>219</v>
      </c>
      <c r="G41" s="12">
        <v>277</v>
      </c>
      <c r="H41" s="20">
        <v>125</v>
      </c>
      <c r="I41" s="20">
        <v>38</v>
      </c>
      <c r="J41" s="20">
        <v>86</v>
      </c>
      <c r="K41" s="15">
        <f t="shared" si="0"/>
        <v>249</v>
      </c>
      <c r="L41" s="16">
        <f t="shared" si="1"/>
        <v>268.6</v>
      </c>
      <c r="M41" s="21" t="s">
        <v>220</v>
      </c>
      <c r="N41" s="21" t="s">
        <v>24</v>
      </c>
      <c r="O41" s="19"/>
    </row>
    <row r="42" ht="30" customHeight="1" spans="1:15">
      <c r="A42" s="11" t="s">
        <v>17</v>
      </c>
      <c r="B42" s="29" t="s">
        <v>129</v>
      </c>
      <c r="C42" s="29" t="s">
        <v>130</v>
      </c>
      <c r="D42" s="29" t="s">
        <v>20</v>
      </c>
      <c r="E42" s="12" t="s">
        <v>221</v>
      </c>
      <c r="F42" s="12" t="s">
        <v>222</v>
      </c>
      <c r="G42" s="12">
        <v>275</v>
      </c>
      <c r="H42" s="20">
        <v>130</v>
      </c>
      <c r="I42" s="20">
        <v>36</v>
      </c>
      <c r="J42" s="20">
        <v>87</v>
      </c>
      <c r="K42" s="15">
        <f t="shared" si="0"/>
        <v>253</v>
      </c>
      <c r="L42" s="16">
        <f t="shared" si="1"/>
        <v>268.4</v>
      </c>
      <c r="M42" s="21" t="s">
        <v>223</v>
      </c>
      <c r="N42" s="21" t="s">
        <v>24</v>
      </c>
      <c r="O42" s="19"/>
    </row>
    <row r="43" ht="30" customHeight="1" spans="1:15">
      <c r="A43" s="11" t="s">
        <v>17</v>
      </c>
      <c r="B43" s="29" t="s">
        <v>129</v>
      </c>
      <c r="C43" s="29" t="s">
        <v>130</v>
      </c>
      <c r="D43" s="29" t="s">
        <v>20</v>
      </c>
      <c r="E43" s="12" t="s">
        <v>224</v>
      </c>
      <c r="F43" s="12" t="s">
        <v>225</v>
      </c>
      <c r="G43" s="12">
        <v>279</v>
      </c>
      <c r="H43" s="20">
        <v>127</v>
      </c>
      <c r="I43" s="20">
        <v>35</v>
      </c>
      <c r="J43" s="20">
        <v>80</v>
      </c>
      <c r="K43" s="15">
        <f t="shared" si="0"/>
        <v>242</v>
      </c>
      <c r="L43" s="16">
        <f t="shared" si="1"/>
        <v>267.9</v>
      </c>
      <c r="M43" s="21" t="s">
        <v>226</v>
      </c>
      <c r="N43" s="21" t="s">
        <v>24</v>
      </c>
      <c r="O43" s="19"/>
    </row>
    <row r="44" ht="30" customHeight="1" spans="1:15">
      <c r="A44" s="11" t="s">
        <v>17</v>
      </c>
      <c r="B44" s="29" t="s">
        <v>129</v>
      </c>
      <c r="C44" s="29" t="s">
        <v>130</v>
      </c>
      <c r="D44" s="29" t="s">
        <v>20</v>
      </c>
      <c r="E44" s="12" t="s">
        <v>227</v>
      </c>
      <c r="F44" s="12" t="s">
        <v>228</v>
      </c>
      <c r="G44" s="12">
        <v>283</v>
      </c>
      <c r="H44" s="20">
        <v>125</v>
      </c>
      <c r="I44" s="20">
        <v>35</v>
      </c>
      <c r="J44" s="20">
        <v>70</v>
      </c>
      <c r="K44" s="15">
        <f t="shared" si="0"/>
        <v>230</v>
      </c>
      <c r="L44" s="16">
        <f t="shared" si="1"/>
        <v>267.1</v>
      </c>
      <c r="M44" s="21" t="s">
        <v>229</v>
      </c>
      <c r="N44" s="21" t="s">
        <v>24</v>
      </c>
      <c r="O44" s="19"/>
    </row>
    <row r="45" ht="30" customHeight="1" spans="1:15">
      <c r="A45" s="11" t="s">
        <v>17</v>
      </c>
      <c r="B45" s="29" t="s">
        <v>129</v>
      </c>
      <c r="C45" s="29" t="s">
        <v>130</v>
      </c>
      <c r="D45" s="29" t="s">
        <v>20</v>
      </c>
      <c r="E45" s="12" t="s">
        <v>230</v>
      </c>
      <c r="F45" s="12" t="s">
        <v>231</v>
      </c>
      <c r="G45" s="12">
        <v>275</v>
      </c>
      <c r="H45" s="20">
        <v>135</v>
      </c>
      <c r="I45" s="20">
        <v>30</v>
      </c>
      <c r="J45" s="20">
        <v>80</v>
      </c>
      <c r="K45" s="15">
        <f t="shared" si="0"/>
        <v>245</v>
      </c>
      <c r="L45" s="16">
        <f t="shared" si="1"/>
        <v>266</v>
      </c>
      <c r="M45" s="21" t="s">
        <v>232</v>
      </c>
      <c r="N45" s="21" t="s">
        <v>24</v>
      </c>
      <c r="O45" s="19"/>
    </row>
    <row r="46" ht="30" customHeight="1" spans="1:15">
      <c r="A46" s="11" t="s">
        <v>17</v>
      </c>
      <c r="B46" s="29" t="s">
        <v>129</v>
      </c>
      <c r="C46" s="29" t="s">
        <v>130</v>
      </c>
      <c r="D46" s="29" t="s">
        <v>20</v>
      </c>
      <c r="E46" s="12" t="s">
        <v>233</v>
      </c>
      <c r="F46" s="12" t="s">
        <v>234</v>
      </c>
      <c r="G46" s="12">
        <v>274</v>
      </c>
      <c r="H46" s="13">
        <v>120</v>
      </c>
      <c r="I46" s="13">
        <v>39</v>
      </c>
      <c r="J46" s="14">
        <v>87</v>
      </c>
      <c r="K46" s="15">
        <f t="shared" si="0"/>
        <v>246</v>
      </c>
      <c r="L46" s="16">
        <f t="shared" si="1"/>
        <v>265.6</v>
      </c>
      <c r="M46" s="21" t="s">
        <v>235</v>
      </c>
      <c r="N46" s="21" t="s">
        <v>24</v>
      </c>
      <c r="O46" s="19"/>
    </row>
    <row r="47" ht="30" customHeight="1" spans="1:15">
      <c r="A47" s="11" t="s">
        <v>17</v>
      </c>
      <c r="B47" s="29" t="s">
        <v>129</v>
      </c>
      <c r="C47" s="29" t="s">
        <v>130</v>
      </c>
      <c r="D47" s="29" t="s">
        <v>20</v>
      </c>
      <c r="E47" s="12" t="s">
        <v>236</v>
      </c>
      <c r="F47" s="12" t="s">
        <v>237</v>
      </c>
      <c r="G47" s="12">
        <v>272</v>
      </c>
      <c r="H47" s="20">
        <v>132</v>
      </c>
      <c r="I47" s="20">
        <v>35</v>
      </c>
      <c r="J47" s="20">
        <v>83</v>
      </c>
      <c r="K47" s="15">
        <f t="shared" si="0"/>
        <v>250</v>
      </c>
      <c r="L47" s="16">
        <f t="shared" si="1"/>
        <v>265.4</v>
      </c>
      <c r="M47" s="21" t="s">
        <v>238</v>
      </c>
      <c r="N47" s="21" t="s">
        <v>24</v>
      </c>
      <c r="O47" s="19"/>
    </row>
    <row r="48" ht="30" customHeight="1" spans="1:15">
      <c r="A48" s="11" t="s">
        <v>17</v>
      </c>
      <c r="B48" s="29" t="s">
        <v>129</v>
      </c>
      <c r="C48" s="29" t="s">
        <v>130</v>
      </c>
      <c r="D48" s="29" t="s">
        <v>20</v>
      </c>
      <c r="E48" s="12" t="s">
        <v>239</v>
      </c>
      <c r="F48" s="12" t="s">
        <v>240</v>
      </c>
      <c r="G48" s="12">
        <v>274</v>
      </c>
      <c r="H48" s="20">
        <v>130</v>
      </c>
      <c r="I48" s="20">
        <v>30</v>
      </c>
      <c r="J48" s="20">
        <v>84</v>
      </c>
      <c r="K48" s="15">
        <f t="shared" si="0"/>
        <v>244</v>
      </c>
      <c r="L48" s="16">
        <f t="shared" si="1"/>
        <v>265</v>
      </c>
      <c r="M48" s="21" t="s">
        <v>241</v>
      </c>
      <c r="N48" s="21" t="s">
        <v>24</v>
      </c>
      <c r="O48" s="19"/>
    </row>
    <row r="49" ht="30" customHeight="1" spans="1:15">
      <c r="A49" s="11" t="s">
        <v>17</v>
      </c>
      <c r="B49" s="29" t="s">
        <v>129</v>
      </c>
      <c r="C49" s="29" t="s">
        <v>130</v>
      </c>
      <c r="D49" s="29" t="s">
        <v>20</v>
      </c>
      <c r="E49" s="12" t="s">
        <v>242</v>
      </c>
      <c r="F49" s="12" t="s">
        <v>243</v>
      </c>
      <c r="G49" s="12">
        <v>267</v>
      </c>
      <c r="H49" s="20">
        <v>130</v>
      </c>
      <c r="I49" s="20">
        <v>41</v>
      </c>
      <c r="J49" s="20">
        <v>88</v>
      </c>
      <c r="K49" s="15">
        <f t="shared" si="0"/>
        <v>259</v>
      </c>
      <c r="L49" s="16">
        <f t="shared" si="1"/>
        <v>264.6</v>
      </c>
      <c r="M49" s="21" t="s">
        <v>244</v>
      </c>
      <c r="N49" s="21" t="s">
        <v>24</v>
      </c>
      <c r="O49" s="19"/>
    </row>
    <row r="50" ht="30" customHeight="1" spans="1:15">
      <c r="A50" s="11" t="s">
        <v>17</v>
      </c>
      <c r="B50" s="29" t="s">
        <v>129</v>
      </c>
      <c r="C50" s="29" t="s">
        <v>130</v>
      </c>
      <c r="D50" s="29" t="s">
        <v>20</v>
      </c>
      <c r="E50" s="12" t="s">
        <v>114</v>
      </c>
      <c r="F50" s="12" t="s">
        <v>115</v>
      </c>
      <c r="G50" s="12">
        <v>264</v>
      </c>
      <c r="H50" s="13">
        <v>135</v>
      </c>
      <c r="I50" s="13">
        <v>38</v>
      </c>
      <c r="J50" s="14">
        <v>90</v>
      </c>
      <c r="K50" s="15">
        <f t="shared" si="0"/>
        <v>263</v>
      </c>
      <c r="L50" s="16">
        <f t="shared" si="1"/>
        <v>263.7</v>
      </c>
      <c r="M50" s="21" t="s">
        <v>245</v>
      </c>
      <c r="N50" s="21" t="s">
        <v>24</v>
      </c>
      <c r="O50" s="19"/>
    </row>
    <row r="51" ht="30" customHeight="1" spans="1:15">
      <c r="A51" s="11" t="s">
        <v>17</v>
      </c>
      <c r="B51" s="29" t="s">
        <v>129</v>
      </c>
      <c r="C51" s="29" t="s">
        <v>130</v>
      </c>
      <c r="D51" s="29" t="s">
        <v>20</v>
      </c>
      <c r="E51" s="12" t="s">
        <v>246</v>
      </c>
      <c r="F51" s="12" t="s">
        <v>247</v>
      </c>
      <c r="G51" s="12">
        <v>266</v>
      </c>
      <c r="H51" s="20">
        <v>132</v>
      </c>
      <c r="I51" s="20">
        <v>37</v>
      </c>
      <c r="J51" s="20">
        <v>88</v>
      </c>
      <c r="K51" s="15">
        <f t="shared" si="0"/>
        <v>257</v>
      </c>
      <c r="L51" s="16">
        <f t="shared" si="1"/>
        <v>263.3</v>
      </c>
      <c r="M51" s="21" t="s">
        <v>248</v>
      </c>
      <c r="N51" s="21" t="s">
        <v>24</v>
      </c>
      <c r="O51" s="19"/>
    </row>
    <row r="52" ht="30" customHeight="1" spans="1:15">
      <c r="A52" s="11" t="s">
        <v>17</v>
      </c>
      <c r="B52" s="29" t="s">
        <v>129</v>
      </c>
      <c r="C52" s="29" t="s">
        <v>130</v>
      </c>
      <c r="D52" s="29" t="s">
        <v>20</v>
      </c>
      <c r="E52" s="12" t="s">
        <v>249</v>
      </c>
      <c r="F52" s="12" t="s">
        <v>250</v>
      </c>
      <c r="G52" s="12">
        <v>270</v>
      </c>
      <c r="H52" s="20">
        <v>125</v>
      </c>
      <c r="I52" s="20">
        <v>31</v>
      </c>
      <c r="J52" s="20">
        <v>81</v>
      </c>
      <c r="K52" s="15">
        <f t="shared" si="0"/>
        <v>237</v>
      </c>
      <c r="L52" s="16">
        <f t="shared" si="1"/>
        <v>260.1</v>
      </c>
      <c r="M52" s="21" t="s">
        <v>251</v>
      </c>
      <c r="N52" s="21" t="s">
        <v>24</v>
      </c>
      <c r="O52" s="19"/>
    </row>
    <row r="53" ht="30" customHeight="1" spans="1:15">
      <c r="A53" s="11" t="s">
        <v>17</v>
      </c>
      <c r="B53" s="29" t="s">
        <v>129</v>
      </c>
      <c r="C53" s="29" t="s">
        <v>130</v>
      </c>
      <c r="D53" s="29" t="s">
        <v>20</v>
      </c>
      <c r="E53" s="12" t="s">
        <v>252</v>
      </c>
      <c r="F53" s="12" t="s">
        <v>253</v>
      </c>
      <c r="G53" s="12">
        <v>265</v>
      </c>
      <c r="H53" s="20">
        <v>125</v>
      </c>
      <c r="I53" s="20">
        <v>36</v>
      </c>
      <c r="J53" s="20">
        <v>87</v>
      </c>
      <c r="K53" s="15">
        <f t="shared" si="0"/>
        <v>248</v>
      </c>
      <c r="L53" s="16">
        <f t="shared" si="1"/>
        <v>259.9</v>
      </c>
      <c r="M53" s="21" t="s">
        <v>254</v>
      </c>
      <c r="N53" s="21" t="s">
        <v>24</v>
      </c>
      <c r="O53" s="19"/>
    </row>
    <row r="54" ht="30" customHeight="1" spans="1:15">
      <c r="A54" s="11" t="s">
        <v>17</v>
      </c>
      <c r="B54" s="29" t="s">
        <v>129</v>
      </c>
      <c r="C54" s="29" t="s">
        <v>130</v>
      </c>
      <c r="D54" s="29" t="s">
        <v>20</v>
      </c>
      <c r="E54" s="12" t="s">
        <v>255</v>
      </c>
      <c r="F54" s="12" t="s">
        <v>256</v>
      </c>
      <c r="G54" s="12">
        <v>264</v>
      </c>
      <c r="H54" s="20">
        <v>125</v>
      </c>
      <c r="I54" s="20">
        <v>40</v>
      </c>
      <c r="J54" s="20">
        <v>85</v>
      </c>
      <c r="K54" s="15">
        <f t="shared" si="0"/>
        <v>250</v>
      </c>
      <c r="L54" s="16">
        <f t="shared" si="1"/>
        <v>259.8</v>
      </c>
      <c r="M54" s="21" t="s">
        <v>257</v>
      </c>
      <c r="N54" s="21" t="s">
        <v>24</v>
      </c>
      <c r="O54" s="19"/>
    </row>
    <row r="58" spans="1:15">
      <c r="L58" s="23" t="s">
        <v>65</v>
      </c>
      <c r="M58" s="23"/>
    </row>
  </sheetData>
  <sortState ref="A4:O54">
    <sortCondition ref="L4" descending="1"/>
  </sortState>
  <mergeCells count="3">
    <mergeCell ref="A1:O1"/>
    <mergeCell ref="A2:O2"/>
    <mergeCell ref="L58:M58"/>
  </mergeCells>
  <conditionalFormatting sqref="E4">
    <cfRule type="duplicateValues" dxfId="0" priority="1"/>
  </conditionalFormatting>
  <conditionalFormatting sqref="J9:J10 J13 J15:J16 E20:E65537 E17:E18">
    <cfRule type="duplicateValues" dxfId="0" priority="2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8" fitToHeight="0" orientation="landscape"/>
  <headerFooter alignWithMargins="0">
    <oddHeader>&amp;R&amp;D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O10" sqref="O10"/>
    </sheetView>
  </sheetViews>
  <sheetFormatPr defaultColWidth="8.625" defaultRowHeight="14.25" outlineLevelRow="7"/>
  <cols>
    <col min="1" max="1" width="11.375" style="2" customWidth="1"/>
    <col min="2" max="2" width="7.375" style="2" customWidth="1"/>
    <col min="3" max="3" width="14.5" style="2" customWidth="1"/>
    <col min="4" max="4" width="8.5" style="2" customWidth="1"/>
    <col min="5" max="5" width="7" style="2" customWidth="1"/>
    <col min="6" max="6" width="17.375" style="2" customWidth="1"/>
    <col min="7" max="9" width="7.75" style="3" customWidth="1"/>
    <col min="10" max="10" width="10.125" style="3" customWidth="1"/>
    <col min="11" max="11" width="12.375" style="3" customWidth="1"/>
    <col min="12" max="12" width="12.5" style="3" customWidth="1"/>
    <col min="13" max="13" width="6.75" style="2" customWidth="1"/>
    <col min="14" max="14" width="9.25" style="2" customWidth="1"/>
    <col min="15" max="15" width="18.375" style="2" customWidth="1"/>
    <col min="16" max="16384" width="8.625" style="3"/>
  </cols>
  <sheetData>
    <row r="1" ht="42.9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2" customHeight="1" spans="1:16">
      <c r="A2" s="7" t="s">
        <v>258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93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9" t="s">
        <v>15</v>
      </c>
      <c r="O3" s="9" t="s">
        <v>16</v>
      </c>
    </row>
    <row r="4" s="3" customFormat="1" ht="30" customHeight="1" spans="1:16">
      <c r="A4" s="11" t="s">
        <v>17</v>
      </c>
      <c r="B4" s="29" t="s">
        <v>129</v>
      </c>
      <c r="C4" s="29" t="s">
        <v>130</v>
      </c>
      <c r="D4" s="29" t="s">
        <v>20</v>
      </c>
      <c r="E4" s="12" t="s">
        <v>259</v>
      </c>
      <c r="F4" s="12" t="s">
        <v>260</v>
      </c>
      <c r="G4" s="12">
        <v>295</v>
      </c>
      <c r="H4" s="13">
        <v>140</v>
      </c>
      <c r="I4" s="13">
        <v>43</v>
      </c>
      <c r="J4" s="13">
        <v>92</v>
      </c>
      <c r="K4" s="15">
        <f>H4+I4+J4</f>
        <v>275</v>
      </c>
      <c r="L4" s="16">
        <f>G4*0.7+K4*0.3</f>
        <v>289</v>
      </c>
      <c r="M4" s="24" t="s">
        <v>23</v>
      </c>
      <c r="N4" s="11" t="s">
        <v>24</v>
      </c>
      <c r="O4" s="19" t="s">
        <v>261</v>
      </c>
      <c r="P4" s="4"/>
    </row>
    <row r="5" s="1" customFormat="1" ht="30" customHeight="1" spans="1:16">
      <c r="A5" s="11" t="s">
        <v>17</v>
      </c>
      <c r="B5" s="29" t="s">
        <v>129</v>
      </c>
      <c r="C5" s="29" t="s">
        <v>130</v>
      </c>
      <c r="D5" s="29" t="s">
        <v>20</v>
      </c>
      <c r="E5" s="12" t="s">
        <v>262</v>
      </c>
      <c r="F5" s="12" t="s">
        <v>263</v>
      </c>
      <c r="G5" s="12">
        <v>285</v>
      </c>
      <c r="H5" s="19">
        <v>125</v>
      </c>
      <c r="I5" s="14">
        <v>40</v>
      </c>
      <c r="J5" s="14">
        <v>85</v>
      </c>
      <c r="K5" s="15">
        <f>H5+I5+J5</f>
        <v>250</v>
      </c>
      <c r="L5" s="16">
        <f>G5*0.7+K5*0.3</f>
        <v>274.5</v>
      </c>
      <c r="M5" s="11" t="s">
        <v>27</v>
      </c>
      <c r="N5" s="11" t="s">
        <v>52</v>
      </c>
      <c r="O5" s="19" t="s">
        <v>264</v>
      </c>
      <c r="P5" s="25"/>
    </row>
    <row r="6" s="3" customFormat="1" ht="30" customHeight="1" spans="1:16">
      <c r="A6" s="11" t="s">
        <v>17</v>
      </c>
      <c r="B6" s="29" t="s">
        <v>129</v>
      </c>
      <c r="C6" s="29" t="s">
        <v>130</v>
      </c>
      <c r="D6" s="29" t="s">
        <v>20</v>
      </c>
      <c r="E6" s="12" t="s">
        <v>265</v>
      </c>
      <c r="F6" s="12" t="s">
        <v>266</v>
      </c>
      <c r="G6" s="12">
        <v>284</v>
      </c>
      <c r="H6" s="20">
        <v>124</v>
      </c>
      <c r="I6" s="20">
        <v>36</v>
      </c>
      <c r="J6" s="20">
        <v>80</v>
      </c>
      <c r="K6" s="15">
        <f>H6+I6+J6</f>
        <v>240</v>
      </c>
      <c r="L6" s="16">
        <f>G6*0.7+K6*0.3</f>
        <v>270.8</v>
      </c>
      <c r="M6" s="21" t="s">
        <v>30</v>
      </c>
      <c r="N6" s="11" t="s">
        <v>56</v>
      </c>
      <c r="O6" s="19" t="s">
        <v>261</v>
      </c>
      <c r="P6" s="4"/>
    </row>
    <row r="8" ht="38.1" customHeight="1" spans="1:16">
      <c r="A8" s="26"/>
      <c r="B8" s="26"/>
      <c r="C8" s="26"/>
      <c r="D8" s="26"/>
      <c r="E8" s="26"/>
      <c r="F8" s="26"/>
      <c r="G8" s="27"/>
      <c r="H8" s="27"/>
      <c r="I8" s="27"/>
      <c r="J8" s="27"/>
      <c r="K8" s="27"/>
      <c r="L8" s="23" t="s">
        <v>65</v>
      </c>
      <c r="M8" s="23"/>
      <c r="N8" s="26"/>
      <c r="O8" s="26"/>
    </row>
  </sheetData>
  <sortState ref="A4:O6">
    <sortCondition ref="L4" descending="1"/>
  </sortState>
  <mergeCells count="3">
    <mergeCell ref="A1:O1"/>
    <mergeCell ref="A2:O2"/>
    <mergeCell ref="L8:M8"/>
  </mergeCells>
  <conditionalFormatting sqref="E4">
    <cfRule type="duplicateValues" dxfId="0" priority="3"/>
  </conditionalFormatting>
  <conditionalFormatting sqref="J5">
    <cfRule type="duplicateValues" dxfId="0" priority="2"/>
  </conditionalFormatting>
  <conditionalFormatting sqref="E6">
    <cfRule type="duplicateValues" dxfId="0" priority="1"/>
  </conditionalFormatting>
  <conditionalFormatting sqref="E7:E9 E11:E65533">
    <cfRule type="duplicateValues" dxfId="0" priority="5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8" fitToHeight="0" orientation="landscape"/>
  <headerFooter alignWithMargins="0">
    <oddHeader>&amp;R&amp;D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R18" sqref="R18"/>
    </sheetView>
  </sheetViews>
  <sheetFormatPr defaultColWidth="8.625" defaultRowHeight="14.25"/>
  <cols>
    <col min="1" max="1" width="11.375" style="2" customWidth="1"/>
    <col min="2" max="2" width="7.375" style="2" customWidth="1"/>
    <col min="3" max="3" width="12.625" style="2" customWidth="1"/>
    <col min="4" max="4" width="8.5" style="2" customWidth="1"/>
    <col min="5" max="5" width="7" style="2" customWidth="1"/>
    <col min="6" max="6" width="17.375" style="2" customWidth="1"/>
    <col min="7" max="7" width="7.75" style="3" customWidth="1"/>
    <col min="8" max="8" width="7.75" style="4" customWidth="1"/>
    <col min="9" max="9" width="9.875" style="4" customWidth="1"/>
    <col min="10" max="10" width="9.75" style="4" customWidth="1"/>
    <col min="11" max="11" width="10" style="4" customWidth="1"/>
    <col min="12" max="12" width="10.75" style="4" customWidth="1"/>
    <col min="13" max="13" width="6.75" style="2" customWidth="1"/>
    <col min="14" max="14" width="9.25" style="2" customWidth="1"/>
    <col min="15" max="15" width="9.25" style="5" customWidth="1"/>
    <col min="16" max="16384" width="8.625" style="3"/>
  </cols>
  <sheetData>
    <row r="1" ht="42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2" customHeight="1" spans="1:15">
      <c r="A2" s="7" t="s">
        <v>267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7"/>
      <c r="N2" s="7"/>
      <c r="O2" s="8"/>
    </row>
    <row r="3" s="1" customFormat="1" ht="93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9" t="s">
        <v>15</v>
      </c>
      <c r="O3" s="9" t="s">
        <v>16</v>
      </c>
    </row>
    <row r="4" ht="30" customHeight="1" spans="1:15">
      <c r="A4" s="11" t="s">
        <v>17</v>
      </c>
      <c r="B4" s="29" t="s">
        <v>268</v>
      </c>
      <c r="C4" s="29" t="s">
        <v>269</v>
      </c>
      <c r="D4" s="29" t="s">
        <v>20</v>
      </c>
      <c r="E4" s="12" t="s">
        <v>270</v>
      </c>
      <c r="F4" s="12" t="s">
        <v>271</v>
      </c>
      <c r="G4" s="12">
        <v>337</v>
      </c>
      <c r="H4" s="13">
        <v>125</v>
      </c>
      <c r="I4" s="13">
        <v>40</v>
      </c>
      <c r="J4" s="14">
        <v>90</v>
      </c>
      <c r="K4" s="15">
        <f t="shared" ref="K4:K21" si="0">H4+I4+J4</f>
        <v>255</v>
      </c>
      <c r="L4" s="16">
        <f t="shared" ref="L4:L21" si="1">G4*0.7+K4*0.3</f>
        <v>312.4</v>
      </c>
      <c r="M4" s="11" t="s">
        <v>23</v>
      </c>
      <c r="N4" s="17" t="s">
        <v>24</v>
      </c>
      <c r="O4" s="18"/>
    </row>
    <row r="5" ht="30" customHeight="1" spans="1:15">
      <c r="A5" s="11" t="s">
        <v>17</v>
      </c>
      <c r="B5" s="29" t="s">
        <v>268</v>
      </c>
      <c r="C5" s="29" t="s">
        <v>269</v>
      </c>
      <c r="D5" s="29" t="s">
        <v>20</v>
      </c>
      <c r="E5" s="12" t="s">
        <v>272</v>
      </c>
      <c r="F5" s="12" t="s">
        <v>273</v>
      </c>
      <c r="G5" s="12">
        <v>317</v>
      </c>
      <c r="H5" s="19">
        <v>130</v>
      </c>
      <c r="I5" s="14">
        <v>46</v>
      </c>
      <c r="J5" s="14">
        <v>95</v>
      </c>
      <c r="K5" s="15">
        <f t="shared" si="0"/>
        <v>271</v>
      </c>
      <c r="L5" s="16">
        <f t="shared" si="1"/>
        <v>303.2</v>
      </c>
      <c r="M5" s="11" t="s">
        <v>27</v>
      </c>
      <c r="N5" s="17" t="s">
        <v>24</v>
      </c>
      <c r="O5" s="11"/>
    </row>
    <row r="6" s="1" customFormat="1" ht="30" customHeight="1" spans="1:15">
      <c r="A6" s="11" t="s">
        <v>17</v>
      </c>
      <c r="B6" s="29" t="s">
        <v>268</v>
      </c>
      <c r="C6" s="29" t="s">
        <v>269</v>
      </c>
      <c r="D6" s="29" t="s">
        <v>20</v>
      </c>
      <c r="E6" s="12" t="s">
        <v>274</v>
      </c>
      <c r="F6" s="12" t="s">
        <v>275</v>
      </c>
      <c r="G6" s="12">
        <v>339</v>
      </c>
      <c r="H6" s="20">
        <v>100</v>
      </c>
      <c r="I6" s="20">
        <v>35</v>
      </c>
      <c r="J6" s="20">
        <v>80</v>
      </c>
      <c r="K6" s="15">
        <f t="shared" si="0"/>
        <v>215</v>
      </c>
      <c r="L6" s="16">
        <f t="shared" si="1"/>
        <v>301.8</v>
      </c>
      <c r="M6" s="11" t="s">
        <v>30</v>
      </c>
      <c r="N6" s="17" t="s">
        <v>24</v>
      </c>
      <c r="O6" s="21"/>
    </row>
    <row r="7" s="1" customFormat="1" ht="30" customHeight="1" spans="1:15">
      <c r="A7" s="11" t="s">
        <v>17</v>
      </c>
      <c r="B7" s="29" t="s">
        <v>268</v>
      </c>
      <c r="C7" s="29" t="s">
        <v>269</v>
      </c>
      <c r="D7" s="29" t="s">
        <v>20</v>
      </c>
      <c r="E7" s="12" t="s">
        <v>276</v>
      </c>
      <c r="F7" s="12" t="s">
        <v>277</v>
      </c>
      <c r="G7" s="12">
        <v>320</v>
      </c>
      <c r="H7" s="13">
        <v>115</v>
      </c>
      <c r="I7" s="13">
        <v>47</v>
      </c>
      <c r="J7" s="14">
        <v>89</v>
      </c>
      <c r="K7" s="15">
        <f t="shared" si="0"/>
        <v>251</v>
      </c>
      <c r="L7" s="16">
        <f t="shared" si="1"/>
        <v>299.3</v>
      </c>
      <c r="M7" s="11" t="s">
        <v>33</v>
      </c>
      <c r="N7" s="17" t="s">
        <v>24</v>
      </c>
      <c r="O7" s="18"/>
    </row>
    <row r="8" s="1" customFormat="1" ht="30" customHeight="1" spans="1:15">
      <c r="A8" s="11" t="s">
        <v>17</v>
      </c>
      <c r="B8" s="29" t="s">
        <v>268</v>
      </c>
      <c r="C8" s="29" t="s">
        <v>269</v>
      </c>
      <c r="D8" s="29" t="s">
        <v>20</v>
      </c>
      <c r="E8" s="12" t="s">
        <v>278</v>
      </c>
      <c r="F8" s="12" t="s">
        <v>279</v>
      </c>
      <c r="G8" s="12">
        <v>309</v>
      </c>
      <c r="H8" s="13">
        <v>135</v>
      </c>
      <c r="I8" s="13">
        <v>40</v>
      </c>
      <c r="J8" s="13">
        <v>93</v>
      </c>
      <c r="K8" s="15">
        <f t="shared" si="0"/>
        <v>268</v>
      </c>
      <c r="L8" s="16">
        <f t="shared" si="1"/>
        <v>296.7</v>
      </c>
      <c r="M8" s="11" t="s">
        <v>36</v>
      </c>
      <c r="N8" s="17" t="s">
        <v>24</v>
      </c>
      <c r="O8" s="18"/>
    </row>
    <row r="9" s="1" customFormat="1" ht="30" customHeight="1" spans="1:15">
      <c r="A9" s="11" t="s">
        <v>17</v>
      </c>
      <c r="B9" s="29" t="s">
        <v>268</v>
      </c>
      <c r="C9" s="29" t="s">
        <v>269</v>
      </c>
      <c r="D9" s="29" t="s">
        <v>20</v>
      </c>
      <c r="E9" s="12" t="s">
        <v>280</v>
      </c>
      <c r="F9" s="12" t="s">
        <v>281</v>
      </c>
      <c r="G9" s="12">
        <v>317</v>
      </c>
      <c r="H9" s="13">
        <v>110</v>
      </c>
      <c r="I9" s="13">
        <v>35</v>
      </c>
      <c r="J9" s="13">
        <v>85</v>
      </c>
      <c r="K9" s="15">
        <f t="shared" si="0"/>
        <v>230</v>
      </c>
      <c r="L9" s="16">
        <f t="shared" si="1"/>
        <v>290.9</v>
      </c>
      <c r="M9" s="11" t="s">
        <v>39</v>
      </c>
      <c r="N9" s="17" t="s">
        <v>24</v>
      </c>
      <c r="O9" s="18"/>
    </row>
    <row r="10" s="1" customFormat="1" ht="30" customHeight="1" spans="1:15">
      <c r="A10" s="11" t="s">
        <v>17</v>
      </c>
      <c r="B10" s="29" t="s">
        <v>268</v>
      </c>
      <c r="C10" s="29" t="s">
        <v>269</v>
      </c>
      <c r="D10" s="29" t="s">
        <v>20</v>
      </c>
      <c r="E10" s="12" t="s">
        <v>282</v>
      </c>
      <c r="F10" s="12" t="s">
        <v>283</v>
      </c>
      <c r="G10" s="12">
        <v>303</v>
      </c>
      <c r="H10" s="13">
        <v>130</v>
      </c>
      <c r="I10" s="13">
        <v>35</v>
      </c>
      <c r="J10" s="13">
        <v>89</v>
      </c>
      <c r="K10" s="15">
        <f t="shared" si="0"/>
        <v>254</v>
      </c>
      <c r="L10" s="16">
        <f t="shared" si="1"/>
        <v>288.3</v>
      </c>
      <c r="M10" s="11" t="s">
        <v>42</v>
      </c>
      <c r="N10" s="17" t="s">
        <v>24</v>
      </c>
      <c r="O10" s="18"/>
    </row>
    <row r="11" s="1" customFormat="1" ht="30" customHeight="1" spans="1:15">
      <c r="A11" s="11" t="s">
        <v>17</v>
      </c>
      <c r="B11" s="29" t="s">
        <v>268</v>
      </c>
      <c r="C11" s="29" t="s">
        <v>269</v>
      </c>
      <c r="D11" s="29" t="s">
        <v>20</v>
      </c>
      <c r="E11" s="12" t="s">
        <v>284</v>
      </c>
      <c r="F11" s="12" t="s">
        <v>285</v>
      </c>
      <c r="G11" s="12">
        <v>297</v>
      </c>
      <c r="H11" s="13">
        <v>132</v>
      </c>
      <c r="I11" s="13">
        <v>41</v>
      </c>
      <c r="J11" s="14">
        <v>95</v>
      </c>
      <c r="K11" s="15">
        <f t="shared" si="0"/>
        <v>268</v>
      </c>
      <c r="L11" s="16">
        <f t="shared" si="1"/>
        <v>288.3</v>
      </c>
      <c r="M11" s="11" t="s">
        <v>45</v>
      </c>
      <c r="N11" s="17" t="s">
        <v>24</v>
      </c>
      <c r="O11" s="18"/>
    </row>
    <row r="12" s="1" customFormat="1" ht="30" customHeight="1" spans="1:15">
      <c r="A12" s="11" t="s">
        <v>17</v>
      </c>
      <c r="B12" s="29" t="s">
        <v>268</v>
      </c>
      <c r="C12" s="29" t="s">
        <v>269</v>
      </c>
      <c r="D12" s="29" t="s">
        <v>20</v>
      </c>
      <c r="E12" s="12" t="s">
        <v>191</v>
      </c>
      <c r="F12" s="12" t="s">
        <v>192</v>
      </c>
      <c r="G12" s="12">
        <v>279</v>
      </c>
      <c r="H12" s="20">
        <v>136</v>
      </c>
      <c r="I12" s="20">
        <v>42</v>
      </c>
      <c r="J12" s="14">
        <v>95</v>
      </c>
      <c r="K12" s="15">
        <f t="shared" si="0"/>
        <v>273</v>
      </c>
      <c r="L12" s="16">
        <f t="shared" si="1"/>
        <v>277.2</v>
      </c>
      <c r="M12" s="11" t="s">
        <v>48</v>
      </c>
      <c r="N12" s="17" t="s">
        <v>24</v>
      </c>
      <c r="O12" s="22"/>
    </row>
    <row r="13" s="1" customFormat="1" ht="30" customHeight="1" spans="1:15">
      <c r="A13" s="11" t="s">
        <v>17</v>
      </c>
      <c r="B13" s="29" t="s">
        <v>268</v>
      </c>
      <c r="C13" s="29" t="s">
        <v>269</v>
      </c>
      <c r="D13" s="29" t="s">
        <v>20</v>
      </c>
      <c r="E13" s="12" t="s">
        <v>286</v>
      </c>
      <c r="F13" s="12" t="s">
        <v>287</v>
      </c>
      <c r="G13" s="12">
        <v>292</v>
      </c>
      <c r="H13" s="13">
        <v>115</v>
      </c>
      <c r="I13" s="13">
        <v>36</v>
      </c>
      <c r="J13" s="14">
        <v>88</v>
      </c>
      <c r="K13" s="15">
        <f t="shared" si="0"/>
        <v>239</v>
      </c>
      <c r="L13" s="16">
        <f t="shared" si="1"/>
        <v>276.1</v>
      </c>
      <c r="M13" s="11" t="s">
        <v>51</v>
      </c>
      <c r="N13" s="17" t="s">
        <v>24</v>
      </c>
      <c r="O13" s="18"/>
    </row>
    <row r="14" s="1" customFormat="1" ht="30" customHeight="1" spans="1:15">
      <c r="A14" s="11" t="s">
        <v>17</v>
      </c>
      <c r="B14" s="29" t="s">
        <v>268</v>
      </c>
      <c r="C14" s="29" t="s">
        <v>269</v>
      </c>
      <c r="D14" s="29" t="s">
        <v>20</v>
      </c>
      <c r="E14" s="12" t="s">
        <v>218</v>
      </c>
      <c r="F14" s="12" t="s">
        <v>219</v>
      </c>
      <c r="G14" s="12">
        <v>277</v>
      </c>
      <c r="H14" s="13">
        <v>125</v>
      </c>
      <c r="I14" s="13">
        <v>44</v>
      </c>
      <c r="J14" s="13">
        <v>92</v>
      </c>
      <c r="K14" s="15">
        <f t="shared" si="0"/>
        <v>261</v>
      </c>
      <c r="L14" s="16">
        <f t="shared" si="1"/>
        <v>272.2</v>
      </c>
      <c r="M14" s="11" t="s">
        <v>55</v>
      </c>
      <c r="N14" s="17" t="s">
        <v>24</v>
      </c>
      <c r="O14" s="18"/>
    </row>
    <row r="15" s="1" customFormat="1" ht="30" customHeight="1" spans="1:15">
      <c r="A15" s="11" t="s">
        <v>17</v>
      </c>
      <c r="B15" s="29" t="s">
        <v>268</v>
      </c>
      <c r="C15" s="29" t="s">
        <v>269</v>
      </c>
      <c r="D15" s="29" t="s">
        <v>20</v>
      </c>
      <c r="E15" s="12" t="s">
        <v>288</v>
      </c>
      <c r="F15" s="12" t="s">
        <v>289</v>
      </c>
      <c r="G15" s="12">
        <v>270</v>
      </c>
      <c r="H15" s="13">
        <v>130</v>
      </c>
      <c r="I15" s="13">
        <v>45</v>
      </c>
      <c r="J15" s="13">
        <v>95</v>
      </c>
      <c r="K15" s="15">
        <f t="shared" si="0"/>
        <v>270</v>
      </c>
      <c r="L15" s="16">
        <f t="shared" si="1"/>
        <v>270</v>
      </c>
      <c r="M15" s="11" t="s">
        <v>59</v>
      </c>
      <c r="N15" s="17" t="s">
        <v>24</v>
      </c>
      <c r="O15" s="18"/>
    </row>
    <row r="16" s="1" customFormat="1" ht="30" customHeight="1" spans="1:15">
      <c r="A16" s="11" t="s">
        <v>17</v>
      </c>
      <c r="B16" s="29" t="s">
        <v>268</v>
      </c>
      <c r="C16" s="29" t="s">
        <v>269</v>
      </c>
      <c r="D16" s="29" t="s">
        <v>20</v>
      </c>
      <c r="E16" s="12" t="s">
        <v>290</v>
      </c>
      <c r="F16" s="12" t="s">
        <v>291</v>
      </c>
      <c r="G16" s="12">
        <v>283</v>
      </c>
      <c r="H16" s="13">
        <v>93</v>
      </c>
      <c r="I16" s="13">
        <v>40</v>
      </c>
      <c r="J16" s="13">
        <v>94</v>
      </c>
      <c r="K16" s="15">
        <f t="shared" si="0"/>
        <v>227</v>
      </c>
      <c r="L16" s="16">
        <f t="shared" si="1"/>
        <v>266.2</v>
      </c>
      <c r="M16" s="11" t="s">
        <v>63</v>
      </c>
      <c r="N16" s="17" t="s">
        <v>24</v>
      </c>
      <c r="O16" s="18"/>
    </row>
    <row r="17" s="1" customFormat="1" ht="30" customHeight="1" spans="1:15">
      <c r="A17" s="11" t="s">
        <v>17</v>
      </c>
      <c r="B17" s="29" t="s">
        <v>268</v>
      </c>
      <c r="C17" s="29" t="s">
        <v>269</v>
      </c>
      <c r="D17" s="29" t="s">
        <v>20</v>
      </c>
      <c r="E17" s="12" t="s">
        <v>292</v>
      </c>
      <c r="F17" s="12" t="s">
        <v>293</v>
      </c>
      <c r="G17" s="12">
        <v>286</v>
      </c>
      <c r="H17" s="20">
        <v>92</v>
      </c>
      <c r="I17" s="20">
        <v>35</v>
      </c>
      <c r="J17" s="20">
        <v>90</v>
      </c>
      <c r="K17" s="15">
        <f t="shared" si="0"/>
        <v>217</v>
      </c>
      <c r="L17" s="16">
        <f t="shared" si="1"/>
        <v>265.3</v>
      </c>
      <c r="M17" s="11" t="s">
        <v>95</v>
      </c>
      <c r="N17" s="17" t="s">
        <v>24</v>
      </c>
      <c r="O17" s="21"/>
    </row>
    <row r="18" ht="30" customHeight="1" spans="1:15">
      <c r="A18" s="11" t="s">
        <v>17</v>
      </c>
      <c r="B18" s="29" t="s">
        <v>268</v>
      </c>
      <c r="C18" s="29" t="s">
        <v>269</v>
      </c>
      <c r="D18" s="29" t="s">
        <v>20</v>
      </c>
      <c r="E18" s="12" t="s">
        <v>194</v>
      </c>
      <c r="F18" s="12" t="s">
        <v>195</v>
      </c>
      <c r="G18" s="12">
        <v>287</v>
      </c>
      <c r="H18" s="13">
        <v>86</v>
      </c>
      <c r="I18" s="13">
        <v>40</v>
      </c>
      <c r="J18" s="13">
        <v>88</v>
      </c>
      <c r="K18" s="15">
        <f t="shared" si="0"/>
        <v>214</v>
      </c>
      <c r="L18" s="16">
        <f t="shared" si="1"/>
        <v>265.1</v>
      </c>
      <c r="M18" s="11" t="s">
        <v>98</v>
      </c>
      <c r="N18" s="17" t="s">
        <v>24</v>
      </c>
      <c r="O18" s="18"/>
    </row>
    <row r="19" ht="30" customHeight="1" spans="1:15">
      <c r="A19" s="11" t="s">
        <v>17</v>
      </c>
      <c r="B19" s="29" t="s">
        <v>268</v>
      </c>
      <c r="C19" s="29" t="s">
        <v>269</v>
      </c>
      <c r="D19" s="29" t="s">
        <v>20</v>
      </c>
      <c r="E19" s="12" t="s">
        <v>294</v>
      </c>
      <c r="F19" s="12" t="s">
        <v>295</v>
      </c>
      <c r="G19" s="12">
        <v>284</v>
      </c>
      <c r="H19" s="13">
        <v>90</v>
      </c>
      <c r="I19" s="13">
        <v>40</v>
      </c>
      <c r="J19" s="13">
        <v>90</v>
      </c>
      <c r="K19" s="15">
        <f t="shared" si="0"/>
        <v>220</v>
      </c>
      <c r="L19" s="16">
        <f t="shared" si="1"/>
        <v>264.8</v>
      </c>
      <c r="M19" s="11" t="s">
        <v>101</v>
      </c>
      <c r="N19" s="17" t="s">
        <v>24</v>
      </c>
      <c r="O19" s="18"/>
    </row>
    <row r="20" ht="30" customHeight="1" spans="1:15">
      <c r="A20" s="11" t="s">
        <v>17</v>
      </c>
      <c r="B20" s="29" t="s">
        <v>268</v>
      </c>
      <c r="C20" s="29" t="s">
        <v>269</v>
      </c>
      <c r="D20" s="29" t="s">
        <v>20</v>
      </c>
      <c r="E20" s="12" t="s">
        <v>296</v>
      </c>
      <c r="F20" s="12" t="s">
        <v>297</v>
      </c>
      <c r="G20" s="12">
        <v>285</v>
      </c>
      <c r="H20" s="19">
        <v>90</v>
      </c>
      <c r="I20" s="14">
        <v>35</v>
      </c>
      <c r="J20" s="14">
        <v>92</v>
      </c>
      <c r="K20" s="15">
        <f t="shared" si="0"/>
        <v>217</v>
      </c>
      <c r="L20" s="16">
        <f t="shared" si="1"/>
        <v>264.6</v>
      </c>
      <c r="M20" s="11" t="s">
        <v>104</v>
      </c>
      <c r="N20" s="17" t="s">
        <v>24</v>
      </c>
      <c r="O20" s="11"/>
    </row>
    <row r="21" ht="30" customHeight="1" spans="1:15">
      <c r="A21" s="11" t="s">
        <v>17</v>
      </c>
      <c r="B21" s="29" t="s">
        <v>268</v>
      </c>
      <c r="C21" s="29" t="s">
        <v>269</v>
      </c>
      <c r="D21" s="29" t="s">
        <v>20</v>
      </c>
      <c r="E21" s="12" t="s">
        <v>298</v>
      </c>
      <c r="F21" s="12" t="s">
        <v>299</v>
      </c>
      <c r="G21" s="12">
        <v>267</v>
      </c>
      <c r="H21" s="20">
        <v>115</v>
      </c>
      <c r="I21" s="20">
        <v>38</v>
      </c>
      <c r="J21" s="20">
        <v>85</v>
      </c>
      <c r="K21" s="15">
        <f t="shared" si="0"/>
        <v>238</v>
      </c>
      <c r="L21" s="16">
        <f t="shared" si="1"/>
        <v>258.3</v>
      </c>
      <c r="M21" s="11" t="s">
        <v>107</v>
      </c>
      <c r="N21" s="17" t="s">
        <v>24</v>
      </c>
      <c r="O21" s="21"/>
    </row>
    <row r="25" spans="1:15">
      <c r="L25" s="23" t="s">
        <v>65</v>
      </c>
      <c r="M25" s="23"/>
    </row>
  </sheetData>
  <sortState ref="A4:O21">
    <sortCondition ref="L4" descending="1"/>
  </sortState>
  <mergeCells count="3">
    <mergeCell ref="A1:O1"/>
    <mergeCell ref="A2:O2"/>
    <mergeCell ref="L25:M25"/>
  </mergeCells>
  <conditionalFormatting sqref="E4:E5">
    <cfRule type="duplicateValues" dxfId="0" priority="1"/>
  </conditionalFormatting>
  <conditionalFormatting sqref="J7 J9 J13:J17 E18:E20 E22:E65543">
    <cfRule type="duplicateValues" dxfId="0" priority="2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8" fitToHeight="0" orientation="landscape"/>
  <headerFooter alignWithMargins="0">
    <oddHeader>&amp;R&amp;D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070300化学</vt:lpstr>
      <vt:lpstr>081700化学工程与技术</vt:lpstr>
      <vt:lpstr>0817J1  能源化学工程</vt:lpstr>
      <vt:lpstr>085600材料与化工</vt:lpstr>
      <vt:lpstr>085600材料与化工 (士兵计划)</vt:lpstr>
      <vt:lpstr>085700资源与环境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Aries</cp:lastModifiedBy>
  <dcterms:created xsi:type="dcterms:W3CDTF">1996-12-17T01:32:00Z</dcterms:created>
  <cp:lastPrinted>2026-03-20T02:49:00Z</cp:lastPrinted>
  <dcterms:modified xsi:type="dcterms:W3CDTF">2026-04-08T12:32:40Z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433015AB371C427BBC172064380D98B0_13</vt:lpwstr>
  </property>
  <property fmtid="{D5CDD505-2E9C-101B-9397-08002B2CF9AE}" pid="4" name="CalculationRule">
    <vt:i4>0</vt:i4>
  </property>
</Properties>
</file>